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<sst xmlns="http://schemas.openxmlformats.org/spreadsheetml/2006/main" count="370" uniqueCount="193">
  <si>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</si>
  <si>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</si>
  <si>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</si>
  <si>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</si>
  <si>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</si>
  <si>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</si>
  <si>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</si>
  <si>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</si>
  <si>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</si>
  <si>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</si>
  <si>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</si>
  <si>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</si>
  <si>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</si>
  <si>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</si>
  <si>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</si>
  <si>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</si>
  <si>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</si>
  <si>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</si>
  <si>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</si>
  <si>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</si>
  <si>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</si>
  <si>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</si>
  <si>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</si>
  <si>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</si>
  <si>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</si>
  <si>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</si>
  <si>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</si>
  <si>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</si>
  <si>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</si>
  <si>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</si>
  <si>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</si>
  <si>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</si>
  <si>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</si>
  <si>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</si>
  <si>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</si>
  <si>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</si>
  <si>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</si>
  <si>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</si>
  <si>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</si>
  <si>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</si>
  <si>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</si>
  <si>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</si>
  <si>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</si>
  <si>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</si>
  <si>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</si>
  <si>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</si>
  <si>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</si>
  <si>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</si>
  <si>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</si>
  <si>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</si>
  <si>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</si>
  <si>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</si>
  <si>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</si>
  <si>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</si>
  <si>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</si>
  <si>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</si>
  <si>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</si>
  <si>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</si>
  <si>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</si>
  <si>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</si>
  <si>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</si>
  <si>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</si>
  <si>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</si>
  <si>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</si>
  <si>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</si>
  <si>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</si>
  <si>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</si>
  <si>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</si>
  <si>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</si>
  <si>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</si>
  <si>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</si>
  <si>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</si>
  <si>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</si>
  <si>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</si>
  <si>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</si>
  <si>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</si>
  <si>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</si>
  <si>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</si>
  <si>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</si>
  <si>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</si>
  <si>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</si>
  <si>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</si>
  <si>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</si>
  <si>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</si>
  <si>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</si>
  <si>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</si>
  <si>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</si>
  <si>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</si>
  <si>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</si>
  <si>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</si>
  <si>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</si>
  <si>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</si>
  <si>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</si>
  <si>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</si>
  <si>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</si>
  <si>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</si>
  <si>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</si>
  <si>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</si>
  <si>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</si>
  <si>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</si>
  <si>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</si>
  <si>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</si>
  <si>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</si>
  <si>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</si>
  <si>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</si>
  <si>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</si>
  <si>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</si>
  <si>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</si>
  <si>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</si>
  <si>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</si>
  <si>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</si>
  <si>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</si>
  <si>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</si>
  <si>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</si>
  <si>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</si>
  <si>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</si>
  <si>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</si>
  <si>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</si>
  <si>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</si>
  <si>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</si>
  <si>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</si>
  <si>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</si>
  <si>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</si>
  <si>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</si>
  <si>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</si>
  <si>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</si>
  <si>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</si>
  <si>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</si>
  <si>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</si>
  <si>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</si>
  <si>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</si>
  <si>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</si>
  <si>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</si>
  <si>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</si>
  <si>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</si>
  <si>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</si>
  <si>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</si>
  <si>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</si>
  <si>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</si>
  <si>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</si>
  <si>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</si>
  <si>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</si>
  <si>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</si>
  <si>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</si>
  <si>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</si>
  <si>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</si>
  <si>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</si>
  <si>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</si>
  <si>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</si>
  <si>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</si>
  <si>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</si>
  <si>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</si>
  <si>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</si>
  <si>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</si>
  <si>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</si>
  <si>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</si>
  <si>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</si>
  <si>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</si>
  <si>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</si>
  <si>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</si>
  <si>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</si>
  <si>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</si>
  <si>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</si>
  <si>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</si>
  <si>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</si>
  <si>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</si>
  <si>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</si>
  <si>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</si>
  <si>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</si>
  <si>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</si>
  <si>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</si>
  <si>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</si>
  <si>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</si>
  <si>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</si>
  <si>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</si>
  <si>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</si>
  <si>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</si>
  <si>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</si>
  <si>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</si>
  <si>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</si>
  <si>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</si>
  <si>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</si>
  <si>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</si>
  <si>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</si>
  <si>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</si>
  <si>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</si>
  <si>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</si>
  <si>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diario personal</t>
  </si>
  <si>
    <t>Luis Felipe Pertuz</t>
  </si>
  <si>
    <t>LE_07_01_REC440_INT</t>
  </si>
  <si>
    <t>Vampiro con un libro</t>
  </si>
  <si>
    <t>Diario con pluma</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</si>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</sst>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5" sqref="D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193197959</v>
      </c>
      <c r="C10" s="20" t="str">
        <f t="shared" ref="C10:C41" si="0">IF(OR(B10&lt;&gt;"",J10&lt;&gt;""),IF($G$4="Recurso",CONCATENATE($G$4," ",$G$5),$G$4),"")</f>
        <v>Recurso F13B</v>
      </c>
      <c r="D10" s="63" t="s">
        <v>192</v>
      </c>
      <c r="E10" s="63" t="s">
        <v>168</v>
      </c>
      <c r="F10" s="13" t="str">
        <f t="shared" ref="F10" ca="1" si="1">IF(OR(B10&lt;&gt;"",J10&lt;&gt;""),CONCATENATE($C$7,"_",$A10,IF($G$4="Cuaderno de Estudio","_small",CONCATENATE(IF(I10="","","n"),IF(LEFT($G$5,1)="F",".jpg",".png")))),"")</f>
        <v>LE_07_01_REC440_INT_IMG01.jpg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14" customHeight="1">
      <c r="A11" s="12" t="str">
        <f t="shared" ref="A11:A18" si="3">IF(OR(B11&lt;&gt;"",J11&lt;&gt;""),CONCATENATE(LEFT(A10,3),IF(MID(A10,4,2)+1&lt;10,CONCATENATE("0",MID(A10,4,2)+1))),"")</f>
        <v>IMG02</v>
      </c>
      <c r="B11" s="62">
        <v>226751920</v>
      </c>
      <c r="C11" s="20" t="str">
        <f t="shared" si="0"/>
        <v>Recurso F13B</v>
      </c>
      <c r="D11" s="63" t="s">
        <v>192</v>
      </c>
      <c r="E11" s="63" t="s">
        <v>168</v>
      </c>
      <c r="F11" s="13" t="str">
        <f t="shared" ref="F11:F74" ca="1" si="4">IF(OR(B11&lt;&gt;"",J11&lt;&gt;""),CONCATENATE($C$7,"_",$A11,IF($G$4="Cuaderno de Estudio","_small",CONCATENATE(IF(I11="","","n"),IF(LEFT($G$5,1)="F",".jpg",".png")))),"")</f>
        <v>LE_07_01_REC440_INT_IMG02.jpg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190</v>
      </c>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2015-09-06T20:17:36Z</dcterms:modified>
</cp:coreProperties>
</file>