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CRISTIAN\PLANETA\NUEVO\GUIONES\LE_06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H26" i="1"/>
  <c r="H25" i="1"/>
  <c r="H22"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s="1"/>
  <c r="G22" i="1" s="1"/>
  <c r="A23" i="1" l="1"/>
  <c r="F23" i="1" l="1"/>
  <c r="G23" i="1" s="1"/>
  <c r="H23" i="1"/>
  <c r="A24" i="1"/>
  <c r="F24" i="1" l="1"/>
  <c r="G24" i="1" s="1"/>
  <c r="H24" i="1"/>
  <c r="A25" i="1"/>
  <c r="F25" i="1" s="1"/>
  <c r="G25" i="1" s="1"/>
  <c r="A26" i="1" l="1"/>
  <c r="F26" i="1" s="1"/>
  <c r="G26" i="1" s="1"/>
  <c r="A27" i="1" l="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<sst xmlns="http://schemas.openxmlformats.org/spreadsheetml/2006/main" count="436" uniqueCount="215">
  <si>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</si>
  <si>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</si>
  <si>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</si>
  <si>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</si>
  <si>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</si>
  <si>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</si>
  <si>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</si>
  <si>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</si>
  <si>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</si>
  <si>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</si>
  <si>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</si>
  <si>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</si>
  <si>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</si>
  <si>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</si>
  <si>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</si>
  <si>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</si>
  <si>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</si>
  <si>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</si>
  <si>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</si>
  <si>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</si>
  <si>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</si>
  <si>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</si>
  <si>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</si>
  <si>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</si>
  <si>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</si>
  <si>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</si>
  <si>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</si>
  <si>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</si>
  <si>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</si>
  <si>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</si>
  <si>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</si>
  <si>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</si>
  <si>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</si>
  <si>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</si>
  <si>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</si>
  <si>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</si>
  <si>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</si>
  <si>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</si>
  <si>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</si>
  <si>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</si>
  <si>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</si>
  <si>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</si>
  <si>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</si>
  <si>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</si>
  <si>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</si>
  <si>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</si>
  <si>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</si>
  <si>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</si>
  <si>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</si>
  <si>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</si>
  <si>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</si>
  <si>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</si>
  <si>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</si>
  <si>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</si>
  <si>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</si>
  <si>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</si>
  <si>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</si>
  <si>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</si>
  <si>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</si>
  <si>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</si>
  <si>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</si>
  <si>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</si>
  <si>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</si>
  <si>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</si>
  <si>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</si>
  <si>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</si>
  <si>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</si>
  <si>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</si>
  <si>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</si>
  <si>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</si>
  <si>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</si>
  <si>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</si>
  <si>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</si>
  <si>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</si>
  <si>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</si>
  <si>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</si>
  <si>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</si>
  <si>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</si>
  <si>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</si>
  <si>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</si>
  <si>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</si>
  <si>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</si>
  <si>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</si>
  <si>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</si>
  <si>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</si>
  <si>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</si>
  <si>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</si>
  <si>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</si>
  <si>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</si>
  <si>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</si>
  <si>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</si>
  <si>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</si>
  <si>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</si>
  <si>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</si>
  <si>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</si>
  <si>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</si>
  <si>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</si>
  <si>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</si>
  <si>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</si>
  <si>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</si>
  <si>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</si>
  <si>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</si>
  <si>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</si>
  <si>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</si>
  <si>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</si>
  <si>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</si>
  <si>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</si>
  <si>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</si>
  <si>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</si>
  <si>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</si>
  <si>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</si>
  <si>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</si>
  <si>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</si>
  <si>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</si>
  <si>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</si>
  <si>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</si>
  <si>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</si>
  <si>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</si>
  <si>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</si>
  <si>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</si>
  <si>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</si>
  <si>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</si>
  <si>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</si>
  <si>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</si>
  <si>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</si>
  <si>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</si>
  <si>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</si>
  <si>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</si>
  <si>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</si>
  <si>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</si>
  <si>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</si>
  <si>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</si>
  <si>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</si>
  <si>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</si>
  <si>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</si>
  <si>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</si>
  <si>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</si>
  <si>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</si>
  <si>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</si>
  <si>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</si>
  <si>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</si>
  <si>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</si>
  <si>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</si>
  <si>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</si>
  <si>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</si>
  <si>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</si>
  <si>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</si>
  <si>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</si>
  <si>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</si>
  <si>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</si>
  <si>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</si>
  <si>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</si>
  <si>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</si>
  <si>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</si>
  <si>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</si>
  <si>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</si>
  <si>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</si>
  <si>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</si>
  <si>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</si>
  <si>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</si>
  <si>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</si>
  <si>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</si>
  <si>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</si>
  <si>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</si>
  <si>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</si>
  <si>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</si>
  <si>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</si>
  <si>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</si>
  <si>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</si>
  <si>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</si>
  <si>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</si>
  <si>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</si>
  <si>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</si>
  <si>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</si>
  <si>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</si>
  <si>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</si>
  <si>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</si>
  <si>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</si>
  <si>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</si>
  <si>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</si>
  <si>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</si>
  <si>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</si>
  <si>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</si>
  <si>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</si>
  <si>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</si>
  <si>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</si>
  <si>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</si>
  <si>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reseña</t>
  </si>
  <si>
    <t>Cristian Pineda</t>
  </si>
  <si>
    <t>LE_06_03_REC140</t>
  </si>
  <si>
    <t>Fotografía</t>
  </si>
  <si>
    <t>Personas corriendo</t>
  </si>
  <si>
    <t>hombre sonriendo</t>
  </si>
  <si>
    <t>hombre leyendo el periódico</t>
  </si>
  <si>
    <t>mujer con su perro</t>
  </si>
  <si>
    <t>niño con avión</t>
  </si>
  <si>
    <t>mujer comiendo manzana después de hacer ejercicio</t>
  </si>
  <si>
    <t>mujer buceando</t>
  </si>
  <si>
    <t>mujer viendo TV con su hijo</t>
  </si>
  <si>
    <t>niño llorando en brazos de la mamá</t>
  </si>
  <si>
    <t>mujer cantando</t>
  </si>
  <si>
    <t>tortuga corriendo</t>
  </si>
  <si>
    <t>aviones de combate</t>
  </si>
  <si>
    <t>hombre con gafas</t>
  </si>
  <si>
    <t>gente en una fiesta</t>
  </si>
  <si>
    <t>hombre con un mazo</t>
  </si>
  <si>
    <t>hombre cansado al lado de teclado</t>
  </si>
  <si>
    <t>niño en un lago</t>
  </si>
  <si>
    <t>perro perdido</t>
  </si>
  <si>
    <t>señora de edad haciendo ejercicio</t>
  </si>
  <si>
    <t>gente de varias razas</t>
  </si>
  <si>
    <t>niña comiendo vegetales</t>
  </si>
  <si>
    <t>mujer haciendo propuesta a hombre</t>
  </si>
  <si>
    <t>mujer llorando</t>
  </si>
  <si>
    <t>hombre de negocios con maleta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</si>
</sst>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34" sqref="B3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42334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138072812</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LE_06_03_REC140_IMG01n.jpg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LE_06_03_REC140_IMG01a.jpg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213159280</v>
      </c>
      <c r="C11" s="20" t="str">
        <f t="shared" si="0"/>
        <v>Recurso F6B</v>
      </c>
      <c r="D11" s="63" t="s">
        <v>190</v>
      </c>
      <c r="E11" s="63" t="s">
        <v>155</v>
      </c>
      <c r="F11" s="13" t="str">
        <f t="shared" ref="F11:F74" ca="1" si="4">IF(OR(B11&lt;&gt;"",J11&lt;&gt;""),CONCATENATE($C$7,"_",$A11,IF($G$4="Cuaderno de Estudio","_small",CONCATENATE(IF(I11="","","n"),IF(LEFT($G$5,1)="F",".jpg",".png")))),"")</f>
        <v>LE_06_03_REC140_IMG02n.jpg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LE_06_03_REC140_IMG02a.jpg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x14ac:dyDescent="0.25">
      <c r="A12" s="12" t="str">
        <f t="shared" si="3"/>
        <v>IMG03</v>
      </c>
      <c r="B12" s="62">
        <v>252855400</v>
      </c>
      <c r="C12" s="20" t="str">
        <f t="shared" si="0"/>
        <v>Recurso F6B</v>
      </c>
      <c r="D12" s="63" t="s">
        <v>190</v>
      </c>
      <c r="E12" s="63" t="s">
        <v>155</v>
      </c>
      <c r="F12" s="13" t="str">
        <f t="shared" ca="1" si="4"/>
        <v>LE_06_03_REC140_IMG03n.jpg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LE_06_03_REC140_IMG03a.jpg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193</v>
      </c>
      <c r="K12" s="64"/>
      <c r="O12" s="2" t="str">
        <f>'Definición técnica de imagenes'!A18</f>
        <v>Diaporama F1</v>
      </c>
    </row>
    <row r="13" spans="1:16" s="11" customFormat="1" x14ac:dyDescent="0.25">
      <c r="A13" s="12" t="str">
        <f t="shared" si="3"/>
        <v>IMG04</v>
      </c>
      <c r="B13" s="62">
        <v>283337909</v>
      </c>
      <c r="C13" s="20" t="str">
        <f t="shared" si="0"/>
        <v>Recurso F6B</v>
      </c>
      <c r="D13" s="63" t="s">
        <v>190</v>
      </c>
      <c r="E13" s="63" t="s">
        <v>155</v>
      </c>
      <c r="F13" s="13" t="str">
        <f t="shared" ca="1" si="4"/>
        <v>LE_06_03_REC140_IMG04n.jpg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LE_06_03_REC140_IMG04a.jpg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s="64"/>
      <c r="O13" s="2" t="str">
        <f>'Definición técnica de imagenes'!A19</f>
        <v>F4</v>
      </c>
    </row>
    <row r="14" spans="1:16" s="11" customFormat="1" x14ac:dyDescent="0.25">
      <c r="A14" s="12" t="str">
        <f t="shared" si="3"/>
        <v>IMG05</v>
      </c>
      <c r="B14" s="62">
        <v>249013042</v>
      </c>
      <c r="C14" s="20" t="str">
        <f t="shared" si="0"/>
        <v>Recurso F6B</v>
      </c>
      <c r="D14" s="63" t="s">
        <v>190</v>
      </c>
      <c r="E14" s="63" t="s">
        <v>155</v>
      </c>
      <c r="F14" s="13" t="str">
        <f t="shared" ca="1" si="4"/>
        <v>LE_06_03_REC140_IMG05n.jpg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LE_06_03_REC140_IMG05a.jpg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ht="27" x14ac:dyDescent="0.25">
      <c r="A15" s="12" t="str">
        <f t="shared" si="3"/>
        <v>IMG06</v>
      </c>
      <c r="B15" s="62">
        <v>262902896</v>
      </c>
      <c r="C15" s="20" t="str">
        <f t="shared" si="0"/>
        <v>Recurso F6B</v>
      </c>
      <c r="D15" s="63" t="s">
        <v>190</v>
      </c>
      <c r="E15" s="63" t="s">
        <v>155</v>
      </c>
      <c r="F15" s="13" t="str">
        <f t="shared" ca="1" si="4"/>
        <v>LE_06_03_REC140_IMG06n.jpg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LE_06_03_REC140_IMG06a.jpg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14.25" x14ac:dyDescent="0.3">
      <c r="A16" s="12" t="str">
        <f t="shared" si="3"/>
        <v>IMG07</v>
      </c>
      <c r="B16" s="62">
        <v>251698747</v>
      </c>
      <c r="C16" s="20" t="str">
        <f t="shared" si="0"/>
        <v>Recurso F6B</v>
      </c>
      <c r="D16" s="63" t="s">
        <v>190</v>
      </c>
      <c r="E16" s="63" t="s">
        <v>155</v>
      </c>
      <c r="F16" s="13" t="str">
        <f t="shared" ca="1" si="4"/>
        <v>LE_06_03_REC140_IMG07n.jpg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LE_06_03_REC140_IMG07a.jpg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c r="O16" s="2" t="str">
        <f>'Definición técnica de imagenes'!A25</f>
        <v>F7</v>
      </c>
    </row>
    <row r="17" spans="1:15" s="11" customFormat="1" x14ac:dyDescent="0.25">
      <c r="A17" s="12" t="str">
        <f t="shared" si="3"/>
        <v>IMG08</v>
      </c>
      <c r="B17" s="62">
        <v>145681670</v>
      </c>
      <c r="C17" s="20" t="str">
        <f t="shared" si="0"/>
        <v>Recurso F6B</v>
      </c>
      <c r="D17" s="63" t="s">
        <v>190</v>
      </c>
      <c r="E17" s="63" t="s">
        <v>155</v>
      </c>
      <c r="F17" s="13" t="str">
        <f t="shared" ca="1" si="4"/>
        <v>LE_06_03_REC140_IMG08n.jpg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LE_06_03_REC140_IMG08a.jpg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198</v>
      </c>
      <c r="K17" s="66"/>
      <c r="O17" s="2" t="str">
        <f>'Definición técnica de imagenes'!A27</f>
        <v>F7B</v>
      </c>
    </row>
    <row r="18" spans="1:15" s="11" customFormat="1" x14ac:dyDescent="0.25">
      <c r="A18" s="12" t="str">
        <f t="shared" si="3"/>
        <v>IMG09</v>
      </c>
      <c r="B18" s="62">
        <v>243022954</v>
      </c>
      <c r="C18" s="20" t="str">
        <f t="shared" si="0"/>
        <v>Recurso F6B</v>
      </c>
      <c r="D18" s="63" t="s">
        <v>190</v>
      </c>
      <c r="E18" s="63" t="s">
        <v>155</v>
      </c>
      <c r="F18" s="13" t="str">
        <f t="shared" ca="1" si="4"/>
        <v>LE_06_03_REC140_IMG09n.jpg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LE_06_03_REC140_IMG09a.jpg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199</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181839371</v>
      </c>
      <c r="C19" s="20" t="str">
        <f t="shared" si="0"/>
        <v>Recurso F6B</v>
      </c>
      <c r="D19" s="63" t="s">
        <v>190</v>
      </c>
      <c r="E19" s="63" t="s">
        <v>155</v>
      </c>
      <c r="F19" s="13" t="str">
        <f t="shared" ca="1" si="4"/>
        <v>LE_06_03_REC140_IMG10n.jpg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LE_06_03_REC140_IMG10a.jpg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200</v>
      </c>
      <c r="K19" s="68"/>
      <c r="O19" s="2" t="str">
        <f>'Definición técnica de imagenes'!A31</f>
        <v>F10</v>
      </c>
    </row>
    <row r="20" spans="1:15" s="11" customFormat="1" x14ac:dyDescent="0.25">
      <c r="A20" s="12" t="str">
        <f t="shared" si="6"/>
        <v>IMG11</v>
      </c>
      <c r="B20" s="62">
        <v>261352043</v>
      </c>
      <c r="C20" s="20" t="str">
        <f t="shared" si="0"/>
        <v>Recurso F6B</v>
      </c>
      <c r="D20" s="63" t="s">
        <v>190</v>
      </c>
      <c r="E20" s="63" t="s">
        <v>155</v>
      </c>
      <c r="F20" s="13" t="str">
        <f t="shared" ca="1" si="4"/>
        <v>LE_06_03_REC140_IMG11n.jpg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LE_06_03_REC140_IMG11a.jpg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201</v>
      </c>
      <c r="K20" s="66"/>
      <c r="O20" s="2" t="str">
        <f>'Definición técnica de imagenes'!A32</f>
        <v>F10B</v>
      </c>
    </row>
    <row r="21" spans="1:15" s="11" customFormat="1" x14ac:dyDescent="0.25">
      <c r="A21" s="12" t="str">
        <f t="shared" si="6"/>
        <v>IMG12</v>
      </c>
      <c r="B21" s="62">
        <v>255193537</v>
      </c>
      <c r="C21" s="20" t="str">
        <f t="shared" si="0"/>
        <v>Recurso F6B</v>
      </c>
      <c r="D21" s="63" t="s">
        <v>190</v>
      </c>
      <c r="E21" s="63" t="s">
        <v>155</v>
      </c>
      <c r="F21" s="13" t="str">
        <f t="shared" ca="1" si="4"/>
        <v>LE_06_03_REC140_IMG12n.jpg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LE_06_03_REC140_IMG12a.jpg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202</v>
      </c>
      <c r="K21" s="66"/>
      <c r="O21" s="2" t="str">
        <f>'Definición técnica de imagenes'!A33</f>
        <v>F11</v>
      </c>
    </row>
    <row r="22" spans="1:15" s="11" customFormat="1" x14ac:dyDescent="0.25">
      <c r="A22" s="12" t="str">
        <f t="shared" si="6"/>
        <v>IMG13</v>
      </c>
      <c r="B22" s="62">
        <v>66307513</v>
      </c>
      <c r="C22" s="20" t="str">
        <f t="shared" si="0"/>
        <v>Recurso F6B</v>
      </c>
      <c r="D22" s="63" t="s">
        <v>190</v>
      </c>
      <c r="E22" s="63" t="s">
        <v>155</v>
      </c>
      <c r="F22" s="13" t="str">
        <f t="shared" ca="1" si="4"/>
        <v>LE_06_03_REC140_IMG13n.jpg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LE_06_03_REC140_IMG13a.jpg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203</v>
      </c>
      <c r="K22" s="69"/>
      <c r="O22" s="2" t="str">
        <f>'Definición técnica de imagenes'!A34</f>
        <v>F12</v>
      </c>
    </row>
    <row r="23" spans="1:15" s="11" customFormat="1" x14ac:dyDescent="0.25">
      <c r="A23" s="12" t="str">
        <f t="shared" si="6"/>
        <v>IMG14</v>
      </c>
      <c r="B23" s="62">
        <v>199293695</v>
      </c>
      <c r="C23" s="20" t="str">
        <f t="shared" si="0"/>
        <v>Recurso F6B</v>
      </c>
      <c r="D23" s="63" t="s">
        <v>190</v>
      </c>
      <c r="E23" s="63" t="s">
        <v>155</v>
      </c>
      <c r="F23" s="13" t="str">
        <f t="shared" ca="1" si="4"/>
        <v>LE_06_03_REC140_IMG14n.jpg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LE_06_03_REC140_IMG14a.jpg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204</v>
      </c>
      <c r="K23" s="64"/>
      <c r="O23" s="2" t="str">
        <f>'Definición técnica de imagenes'!A35</f>
        <v>F13</v>
      </c>
    </row>
    <row r="24" spans="1:15" s="11" customFormat="1" x14ac:dyDescent="0.25">
      <c r="A24" s="12" t="str">
        <f t="shared" si="6"/>
        <v>IMG15</v>
      </c>
      <c r="B24" s="62">
        <v>204524761</v>
      </c>
      <c r="C24" s="20" t="str">
        <f t="shared" si="0"/>
        <v>Recurso F6B</v>
      </c>
      <c r="D24" s="63" t="s">
        <v>190</v>
      </c>
      <c r="E24" s="63" t="s">
        <v>155</v>
      </c>
      <c r="F24" s="13" t="str">
        <f t="shared" ca="1" si="4"/>
        <v>LE_06_03_REC140_IMG15n.jpg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LE_06_03_REC140_IMG15a.jpg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205</v>
      </c>
      <c r="K24" s="65"/>
      <c r="O24" s="2" t="str">
        <f>'Definición técnica de imagenes'!A37</f>
        <v>F13B</v>
      </c>
    </row>
    <row r="25" spans="1:15" s="11" customFormat="1" x14ac:dyDescent="0.25">
      <c r="A25" s="12" t="str">
        <f t="shared" si="6"/>
        <v>IMG16</v>
      </c>
      <c r="B25" s="62">
        <v>122173426</v>
      </c>
      <c r="C25" s="20" t="str">
        <f t="shared" si="0"/>
        <v>Recurso F6B</v>
      </c>
      <c r="D25" s="63" t="s">
        <v>190</v>
      </c>
      <c r="E25" s="63" t="s">
        <v>155</v>
      </c>
      <c r="F25" s="13" t="str">
        <f t="shared" ca="1" si="4"/>
        <v>LE_06_03_REC140_IMG16n.jpg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LE_06_03_REC140_IMG16a.jpg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206</v>
      </c>
      <c r="K25" s="64"/>
    </row>
    <row r="26" spans="1:15" s="11" customFormat="1" x14ac:dyDescent="0.25">
      <c r="A26" s="12" t="str">
        <f t="shared" si="6"/>
        <v>IMG17</v>
      </c>
      <c r="B26" s="62">
        <v>78868789</v>
      </c>
      <c r="C26" s="20" t="str">
        <f t="shared" si="0"/>
        <v>Recurso F6B</v>
      </c>
      <c r="D26" s="63" t="s">
        <v>190</v>
      </c>
      <c r="E26" s="63" t="s">
        <v>155</v>
      </c>
      <c r="F26" s="13" t="str">
        <f t="shared" ca="1" si="4"/>
        <v>LE_06_03_REC140_IMG17n.jpg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LE_06_03_REC140_IMG17a.jpg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207</v>
      </c>
      <c r="K26" s="64"/>
    </row>
    <row r="27" spans="1:15" s="11" customFormat="1" x14ac:dyDescent="0.25">
      <c r="A27" s="12" t="str">
        <f t="shared" si="6"/>
        <v>IMG18</v>
      </c>
      <c r="B27" s="62">
        <v>285004994</v>
      </c>
      <c r="C27" s="20" t="str">
        <f t="shared" si="0"/>
        <v>Recurso F6B</v>
      </c>
      <c r="D27" s="63" t="s">
        <v>190</v>
      </c>
      <c r="E27" s="63" t="s">
        <v>155</v>
      </c>
      <c r="F27" s="13" t="str">
        <f t="shared" ca="1" si="4"/>
        <v>LE_06_03_REC140_IMG18n.jpg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LE_06_03_REC140_IMG18a.jpg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208</v>
      </c>
      <c r="K27" s="64"/>
      <c r="O27" s="2"/>
    </row>
    <row r="28" spans="1:15" s="11" customFormat="1" x14ac:dyDescent="0.25">
      <c r="A28" s="12" t="str">
        <f t="shared" si="6"/>
        <v>IMG19</v>
      </c>
      <c r="B28" s="62">
        <v>248426698</v>
      </c>
      <c r="C28" s="20" t="str">
        <f t="shared" si="0"/>
        <v>Recurso F6B</v>
      </c>
      <c r="D28" s="63" t="s">
        <v>190</v>
      </c>
      <c r="E28" s="63" t="s">
        <v>155</v>
      </c>
      <c r="F28" s="13" t="str">
        <f t="shared" ca="1" si="4"/>
        <v>LE_06_03_REC140_IMG19n.jpg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LE_06_03_REC140_IMG19a.jpg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209</v>
      </c>
      <c r="K28" s="64"/>
    </row>
    <row r="29" spans="1:15" s="11" customFormat="1" x14ac:dyDescent="0.25">
      <c r="A29" s="12" t="str">
        <f t="shared" si="6"/>
        <v>IMG20</v>
      </c>
      <c r="B29" s="62">
        <v>151168817</v>
      </c>
      <c r="C29" s="20" t="str">
        <f t="shared" si="0"/>
        <v>Recurso F6B</v>
      </c>
      <c r="D29" s="63" t="s">
        <v>190</v>
      </c>
      <c r="E29" s="63" t="s">
        <v>155</v>
      </c>
      <c r="F29" s="13" t="str">
        <f t="shared" ca="1" si="4"/>
        <v>LE_06_03_REC140_IMG20n.jpg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LE_06_03_REC140_IMG20a.jpg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210</v>
      </c>
      <c r="K29" s="64"/>
    </row>
    <row r="30" spans="1:15" s="11" customFormat="1" x14ac:dyDescent="0.25">
      <c r="A30" s="12" t="str">
        <f t="shared" si="6"/>
        <v>IMG21</v>
      </c>
      <c r="B30" s="62">
        <v>259447943</v>
      </c>
      <c r="C30" s="20" t="str">
        <f t="shared" si="0"/>
        <v>Recurso F6B</v>
      </c>
      <c r="D30" s="63" t="s">
        <v>190</v>
      </c>
      <c r="E30" s="63" t="s">
        <v>155</v>
      </c>
      <c r="F30" s="13" t="str">
        <f t="shared" ca="1" si="4"/>
        <v>LE_06_03_REC140_IMG21n.jpg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LE_06_03_REC140_IMG21a.jpg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t="s">
        <v>211</v>
      </c>
      <c r="K30" s="64"/>
    </row>
    <row r="31" spans="1:15" s="11" customFormat="1" x14ac:dyDescent="0.25">
      <c r="A31" s="12" t="str">
        <f t="shared" si="6"/>
        <v>IMG22</v>
      </c>
      <c r="B31" s="62">
        <v>177202634</v>
      </c>
      <c r="C31" s="20" t="str">
        <f t="shared" si="0"/>
        <v>Recurso F6B</v>
      </c>
      <c r="D31" s="63" t="s">
        <v>190</v>
      </c>
      <c r="E31" s="63" t="s">
        <v>155</v>
      </c>
      <c r="F31" s="13" t="str">
        <f t="shared" ca="1" si="4"/>
        <v>LE_06_03_REC140_IMG22n.jpg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LE_06_03_REC140_IMG22a.jpg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t="s">
        <v>212</v>
      </c>
      <c r="K31" s="64"/>
    </row>
    <row r="32" spans="1:15" s="11" customFormat="1" x14ac:dyDescent="0.25">
      <c r="A32" s="12" t="str">
        <f t="shared" si="6"/>
        <v>IMG23</v>
      </c>
      <c r="B32" s="62">
        <v>267157397</v>
      </c>
      <c r="C32" s="20" t="str">
        <f t="shared" si="0"/>
        <v>Recurso F6B</v>
      </c>
      <c r="D32" s="63" t="s">
        <v>190</v>
      </c>
      <c r="E32" s="63" t="s">
        <v>155</v>
      </c>
      <c r="F32" s="13" t="str">
        <f t="shared" ca="1" si="4"/>
        <v>LE_06_03_REC140_IMG23n.jpg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LE_06_03_REC140_IMG23a.jpg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t="s">
        <v>213</v>
      </c>
      <c r="K32" s="64"/>
    </row>
    <row r="33" spans="1:15" s="11" customFormat="1" x14ac:dyDescent="0.25">
      <c r="A33" s="12" t="str">
        <f t="shared" si="6"/>
        <v>IMG24</v>
      </c>
      <c r="B33" s="62">
        <v>115655620</v>
      </c>
      <c r="C33" s="20" t="str">
        <f t="shared" si="0"/>
        <v>Recurso F6B</v>
      </c>
      <c r="D33" s="63" t="s">
        <v>190</v>
      </c>
      <c r="E33" s="63" t="s">
        <v>155</v>
      </c>
      <c r="F33" s="13" t="str">
        <f t="shared" ca="1" si="4"/>
        <v>LE_06_03_REC140_IMG24n.jpg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LE_06_03_REC140_IMG24a.jpg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t="s">
        <v>214</v>
      </c>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2015-11-28T02:28:28Z</dcterms:modified>
</cp:coreProperties>
</file>