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<sst xmlns="http://schemas.openxmlformats.org/spreadsheetml/2006/main" count="394" uniqueCount="200">
  <si>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</si>
  <si>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</si>
  <si>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</si>
  <si>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</si>
  <si>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</si>
  <si>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</si>
  <si>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</si>
  <si>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</si>
  <si>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</si>
  <si>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</si>
  <si>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</si>
  <si>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</si>
  <si>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</si>
  <si>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</si>
  <si>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</si>
  <si>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</si>
  <si>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</si>
  <si>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</si>
  <si>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</si>
  <si>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</si>
  <si>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</si>
  <si>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</si>
  <si>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</si>
  <si>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</si>
  <si>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</si>
  <si>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</si>
  <si>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</si>
  <si>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</si>
  <si>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</si>
  <si>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</si>
  <si>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</si>
  <si>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</si>
  <si>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</si>
  <si>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</si>
  <si>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</si>
  <si>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</si>
  <si>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</si>
  <si>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</si>
  <si>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</si>
  <si>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</si>
  <si>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</si>
  <si>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</si>
  <si>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</si>
  <si>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</si>
  <si>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</si>
  <si>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</si>
  <si>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</si>
  <si>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</si>
  <si>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</si>
  <si>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</si>
  <si>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</si>
  <si>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</si>
  <si>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</si>
  <si>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</si>
  <si>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</si>
  <si>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</si>
  <si>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</si>
  <si>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</si>
  <si>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</si>
  <si>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</si>
  <si>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</si>
  <si>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</si>
  <si>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</si>
  <si>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</si>
  <si>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</si>
  <si>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</si>
  <si>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</si>
  <si>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</si>
  <si>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</si>
  <si>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</si>
  <si>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</si>
  <si>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</si>
  <si>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</si>
  <si>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</si>
  <si>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</si>
  <si>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</si>
  <si>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</si>
  <si>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</si>
  <si>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</si>
  <si>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</si>
  <si>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</si>
  <si>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</si>
  <si>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</si>
  <si>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</si>
  <si>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</si>
  <si>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</si>
  <si>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</si>
  <si>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</si>
  <si>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</si>
  <si>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</si>
  <si>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</si>
  <si>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</si>
  <si>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</si>
  <si>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</si>
  <si>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</si>
  <si>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</si>
  <si>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</si>
  <si>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</si>
  <si>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</si>
  <si>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</si>
  <si>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</si>
  <si>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</si>
  <si>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</si>
  <si>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</si>
  <si>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</si>
  <si>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</si>
  <si>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</si>
  <si>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</si>
  <si>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</si>
  <si>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</si>
  <si>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</si>
  <si>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</si>
  <si>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</si>
  <si>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</si>
  <si>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</si>
  <si>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</si>
  <si>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</si>
  <si>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</si>
  <si>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</si>
  <si>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</si>
  <si>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</si>
  <si>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</si>
  <si>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</si>
  <si>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</si>
  <si>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</si>
  <si>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</si>
  <si>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</si>
  <si>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</si>
  <si>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</si>
  <si>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</si>
  <si>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</si>
  <si>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</si>
  <si>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</si>
  <si>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</si>
  <si>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</si>
  <si>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</si>
  <si>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</si>
  <si>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</si>
  <si>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</si>
  <si>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</si>
  <si>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</si>
  <si>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</si>
  <si>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</si>
  <si>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</si>
  <si>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</si>
  <si>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</si>
  <si>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</si>
  <si>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</si>
  <si>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</si>
  <si>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</si>
  <si>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</si>
  <si>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</si>
  <si>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</si>
  <si>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</si>
  <si>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</si>
  <si>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</si>
  <si>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</si>
  <si>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</si>
  <si>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</si>
  <si>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</si>
  <si>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</si>
  <si>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</si>
  <si>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</si>
  <si>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</si>
  <si>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</si>
  <si>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</si>
  <si>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</si>
  <si>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</si>
  <si>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</si>
  <si>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</si>
  <si>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</si>
  <si>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</si>
  <si>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</si>
  <si>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</si>
  <si>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</si>
  <si>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</si>
  <si>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</si>
  <si>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</si>
  <si>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</si>
  <si>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</si>
  <si>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</si>
  <si>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</si>
  <si>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</si>
  <si>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</si>
  <si>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</si>
  <si>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</si>
  <si>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</si>
  <si>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</si>
  <si>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</si>
  <si>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LE_06_03_REC</t>
  </si>
  <si>
    <t>Fotografía</t>
  </si>
  <si>
    <t>mano escribiendo</t>
  </si>
  <si>
    <t>mujer leyendo</t>
  </si>
  <si>
    <t>dardos dando en el blanco</t>
  </si>
  <si>
    <t>mujer examinando hoja</t>
  </si>
  <si>
    <t>ejecutivo con burlas</t>
  </si>
  <si>
    <t>mujer leyendo un libro</t>
  </si>
  <si>
    <t>mujer escribiendo</t>
  </si>
  <si>
    <t>lápiz con punta rota</t>
  </si>
  <si>
    <t>mujer e hija leyendo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</si>
</sst>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6</v>
      </c>
      <c r="D3" s="88"/>
      <c r="F3" s="80">
        <v>42334</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177778007</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LE_06_03_REC_IMG01.jpg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130100783</v>
      </c>
      <c r="C11" s="20" t="str">
        <f t="shared" si="0"/>
        <v>Recurso F13B</v>
      </c>
      <c r="D11" s="63" t="s">
        <v>190</v>
      </c>
      <c r="E11" s="63" t="s">
        <v>168</v>
      </c>
      <c r="F11" s="13" t="str">
        <f t="shared" ref="F11:F74" ca="1" si="4">IF(OR(B11&lt;&gt;"",J11&lt;&gt;""),CONCATENATE($C$7,"_",$A11,IF($G$4="Cuaderno de Estudio","_small",CONCATENATE(IF(I11="","","n"),IF(LEFT($G$5,1)="F",".jpg",".png")))),"")</f>
        <v>LE_06_03_REC_IMG02.jpg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216964942</v>
      </c>
      <c r="C12" s="20" t="str">
        <f t="shared" si="0"/>
        <v>Recurso F13B</v>
      </c>
      <c r="D12" s="63" t="s">
        <v>190</v>
      </c>
      <c r="E12" s="63" t="s">
        <v>168</v>
      </c>
      <c r="F12" s="13" t="str">
        <f t="shared" ca="1" si="4"/>
        <v>LE_06_03_REC_IMG03.jpg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62">
        <v>105269162</v>
      </c>
      <c r="C13" s="20" t="str">
        <f t="shared" si="0"/>
        <v>Recurso F13B</v>
      </c>
      <c r="D13" s="63" t="s">
        <v>190</v>
      </c>
      <c r="E13" s="63" t="s">
        <v>168</v>
      </c>
      <c r="F13" s="13" t="str">
        <f t="shared" ca="1" si="4"/>
        <v>LE_06_03_REC_IMG04.jpg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7" x14ac:dyDescent="0.25">
      <c r="A14" s="12" t="str">
        <f t="shared" si="3"/>
        <v>IMG05</v>
      </c>
      <c r="B14" s="62">
        <v>284340029</v>
      </c>
      <c r="C14" s="20" t="str">
        <f t="shared" si="0"/>
        <v>Recurso F13B</v>
      </c>
      <c r="D14" s="63" t="s">
        <v>190</v>
      </c>
      <c r="E14" s="63" t="s">
        <v>168</v>
      </c>
      <c r="F14" s="13" t="str">
        <f t="shared" ca="1" si="4"/>
        <v>LE_06_03_REC_IMG05.jpg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27" x14ac:dyDescent="0.25">
      <c r="A15" s="12" t="str">
        <f t="shared" si="3"/>
        <v>IMG06</v>
      </c>
      <c r="B15" s="62">
        <v>148802900</v>
      </c>
      <c r="C15" s="20" t="str">
        <f t="shared" si="0"/>
        <v>Recurso F13B</v>
      </c>
      <c r="D15" s="63" t="s">
        <v>190</v>
      </c>
      <c r="E15" s="63" t="s">
        <v>168</v>
      </c>
      <c r="F15" s="13" t="str">
        <f t="shared" ca="1" si="4"/>
        <v>LE_06_03_REC_IMG06.jpg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27" x14ac:dyDescent="0.3">
      <c r="A16" s="12" t="str">
        <f t="shared" si="3"/>
        <v>IMG07</v>
      </c>
      <c r="B16" s="62">
        <v>238175272</v>
      </c>
      <c r="C16" s="20" t="str">
        <f t="shared" si="0"/>
        <v>Recurso F13B</v>
      </c>
      <c r="D16" s="63" t="s">
        <v>190</v>
      </c>
      <c r="E16" s="63" t="s">
        <v>168</v>
      </c>
      <c r="F16" s="13" t="str">
        <f t="shared" ca="1" si="4"/>
        <v>LE_06_03_REC_IMG07.jpg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27" x14ac:dyDescent="0.25">
      <c r="A17" s="12" t="str">
        <f t="shared" si="3"/>
        <v>IMG08</v>
      </c>
      <c r="B17" s="62">
        <v>70310746</v>
      </c>
      <c r="C17" s="20" t="str">
        <f t="shared" si="0"/>
        <v>Recurso F13B</v>
      </c>
      <c r="D17" s="63" t="s">
        <v>190</v>
      </c>
      <c r="E17" s="63" t="s">
        <v>168</v>
      </c>
      <c r="F17" s="13" t="str">
        <f t="shared" ca="1" si="4"/>
        <v>LE_06_03_REC_IMG08.jpg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ht="27" x14ac:dyDescent="0.25">
      <c r="A18" s="12" t="str">
        <f t="shared" si="3"/>
        <v>IMG09</v>
      </c>
      <c r="B18" s="62">
        <v>291245480</v>
      </c>
      <c r="C18" s="20" t="str">
        <f t="shared" si="0"/>
        <v>Recurso F13B</v>
      </c>
      <c r="D18" s="63" t="s">
        <v>190</v>
      </c>
      <c r="E18" s="63" t="s">
        <v>168</v>
      </c>
      <c r="F18" s="13" t="str">
        <f t="shared" ca="1" si="4"/>
        <v>LE_06_03_REC_IMG09.jpg</v>
      </c>
      <c r="G18" s="13" t="str">
        <f ca="1">IF($F18&lt;&gt;"",IF($G$4="Recurso",VLOOKUP($E18,OFFSET('Definición técnica de imagenes'!$A$1,MATCH($G$5,'Definición técnica de imagenes'!$A$1:$A$104,0)-1,1,COUNTIF('Definición técnica de imagenes'!$A$3:$A$102,$G$5),5),5,FALSE),'Definición técnica de imagenes'!$F$16),"")</f>
        <v>270 x 375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192</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130691099</v>
      </c>
      <c r="C19" s="20" t="str">
        <f t="shared" si="0"/>
        <v>Recurso F13B</v>
      </c>
      <c r="D19" s="63" t="s">
        <v>190</v>
      </c>
      <c r="E19" s="63" t="s">
        <v>168</v>
      </c>
      <c r="F19" s="13" t="str">
        <f t="shared" ca="1" si="4"/>
        <v>LE_06_03_REC_IMG10.jpg</v>
      </c>
      <c r="G19" s="13" t="str">
        <f ca="1">IF($F19&lt;&gt;"",IF($G$4="Recurso",VLOOKUP($E19,OFFSET('Definición técnica de imagenes'!$A$1,MATCH($G$5,'Definición técnica de imagenes'!$A$1:$A$104,0)-1,1,COUNTIF('Definición técnica de imagenes'!$A$3:$A$102,$G$5),5),5,FALSE),'Definición técnica de imagenes'!$F$16),"")</f>
        <v>270 x 375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2015-11-28T05:04:33Z</dcterms:modified>
</cp:coreProperties>
</file>