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ONCE\GUION 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37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F14" i="1" l="1"/>
  <c r="G14" i="1" s="1"/>
  <c r="H14" i="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<sst xmlns="http://schemas.openxmlformats.org/spreadsheetml/2006/main" count="382" uniqueCount="199">
  <si>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</si>
  <si>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</si>
  <si>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</si>
  <si>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</si>
  <si>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</si>
  <si>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</si>
  <si>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</si>
  <si>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</si>
  <si>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</si>
  <si>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</si>
  <si>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</si>
  <si>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</si>
  <si>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</si>
  <si>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</si>
  <si>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</si>
  <si>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</si>
  <si>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</si>
  <si>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</si>
  <si>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</si>
  <si>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</si>
  <si>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</si>
  <si>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</si>
  <si>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</si>
  <si>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</si>
  <si>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</si>
  <si>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</si>
  <si>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</si>
  <si>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</si>
  <si>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</si>
  <si>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</si>
  <si>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</si>
  <si>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</si>
  <si>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</si>
  <si>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</si>
  <si>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</si>
  <si>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</si>
  <si>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</si>
  <si>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</si>
  <si>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</si>
  <si>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</si>
  <si>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</si>
  <si>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</si>
  <si>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</si>
  <si>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</si>
  <si>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</si>
  <si>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</si>
  <si>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</si>
  <si>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</si>
  <si>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</si>
  <si>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</si>
  <si>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</si>
  <si>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</si>
  <si>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</si>
  <si>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</si>
  <si>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</si>
  <si>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</si>
  <si>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</si>
  <si>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</si>
  <si>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</si>
  <si>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</si>
  <si>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</si>
  <si>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</si>
  <si>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</si>
  <si>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</si>
  <si>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</si>
  <si>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</si>
  <si>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</si>
  <si>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</si>
  <si>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</si>
  <si>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</si>
  <si>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</si>
  <si>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</si>
  <si>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</si>
  <si>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</si>
  <si>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</si>
  <si>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</si>
  <si>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</si>
  <si>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</si>
  <si>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</si>
  <si>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</si>
  <si>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</si>
  <si>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</si>
  <si>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</si>
  <si>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</si>
  <si>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</si>
  <si>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</si>
  <si>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</si>
  <si>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</si>
  <si>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</si>
  <si>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</si>
  <si>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</si>
  <si>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</si>
  <si>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</si>
  <si>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</si>
  <si>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</si>
  <si>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</si>
  <si>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</si>
  <si>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</si>
  <si>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</si>
  <si>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</si>
  <si>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</si>
  <si>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</si>
  <si>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</si>
  <si>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</si>
  <si>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</si>
  <si>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</si>
  <si>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</si>
  <si>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</si>
  <si>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</si>
  <si>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</si>
  <si>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</si>
  <si>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</si>
  <si>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</si>
  <si>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</si>
  <si>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</si>
  <si>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</si>
  <si>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</si>
  <si>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</si>
  <si>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</si>
  <si>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</si>
  <si>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</si>
  <si>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</si>
  <si>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</si>
  <si>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</si>
  <si>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</si>
  <si>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</si>
  <si>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</si>
  <si>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</si>
  <si>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</si>
  <si>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</si>
  <si>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</si>
  <si>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</si>
  <si>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</si>
  <si>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</si>
  <si>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</si>
  <si>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</si>
  <si>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</si>
  <si>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</si>
  <si>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</si>
  <si>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</si>
  <si>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</si>
  <si>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</si>
  <si>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</si>
  <si>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</si>
  <si>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</si>
  <si>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</si>
  <si>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</si>
  <si>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</si>
  <si>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</si>
  <si>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</si>
  <si>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</si>
  <si>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</si>
  <si>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</si>
  <si>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</si>
  <si>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</si>
  <si>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</si>
  <si>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</si>
  <si>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</si>
  <si>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</si>
  <si>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</si>
  <si>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</si>
  <si>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</si>
  <si>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</si>
  <si>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</si>
  <si>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</si>
  <si>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</si>
  <si>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</si>
  <si>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</si>
  <si>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</si>
  <si>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</si>
  <si>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</si>
  <si>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</si>
  <si>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</si>
  <si>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</si>
  <si>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</si>
  <si>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</si>
  <si>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</si>
  <si>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</si>
  <si>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</si>
  <si>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</si>
  <si>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</si>
  <si>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</si>
  <si>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</si>
  <si>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</si>
  <si>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</si>
  <si>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</si>
  <si>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</si>
  <si>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contemporánea</t>
  </si>
  <si>
    <t>Luz Amparo Rubiano Acosta</t>
  </si>
  <si>
    <t>LE_11_06_REC80</t>
  </si>
  <si>
    <t>Fotografía</t>
  </si>
  <si>
    <t>http://banco.aulaplaneta.com/foto/d4737946-4a44-442e-8008-6fbfc5762df1</t>
  </si>
  <si>
    <t>http://banco.aulaplaneta.com/foto/7df2fb93-1a9b-4455-b18f-73243a815893</t>
  </si>
  <si>
    <t>http://banco.aulaplaneta.com/foto/3705b413-1d4f-4fd1-935f-6d49d119e494</t>
  </si>
  <si>
    <t>Bruselas.</t>
  </si>
  <si>
    <t>Black vector silhouette of a man, Sisyphus, pushing a boulder up on the mountain.</t>
  </si>
  <si>
    <t>Unshaven male hippie with long shoulder length hair wearing a headband, yellow flower and rose coloured glasses making a peace sign with his fingers, head and shoulders portrait isolated on white.</t>
  </si>
  <si>
    <t>Marxismo.</t>
  </si>
  <si>
    <t>Gunter Grass.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</si>
</sst>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3" activePane="bottomLeft" state="frozen"/>
      <selection pane="bottomLeft" activeCell="J16" sqref="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t="s">
        <v>193</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LE_11_06_REC80_IMG01n.png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LE_11_06_REC80_IMG01a.png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194</v>
      </c>
      <c r="O10" s="2" t="str">
        <f>'Definición técnica de imagenes'!A12</f>
        <v>M12D</v>
      </c>
    </row>
    <row r="11" spans="1:16" s="11" customFormat="1" ht="41.25" customHeight="1" x14ac:dyDescent="0.25">
      <c r="A11" s="12" t="str">
        <f t="shared" ref="A11:A18" si="3">IF(OR(B11&lt;&gt;"",J11&lt;&gt;""),CONCATENATE(LEFT(A10,3),IF(MID(A10,4,2)+1&lt;10,CONCATENATE("0",MID(A10,4,2)+1))),"")</f>
        <v>IMG02</v>
      </c>
      <c r="B11" s="62">
        <v>292487612</v>
      </c>
      <c r="C11" s="20" t="str">
        <f t="shared" si="0"/>
        <v>Recurso M101</v>
      </c>
      <c r="D11" s="63" t="s">
        <v>190</v>
      </c>
      <c r="E11" s="63" t="s">
        <v>155</v>
      </c>
      <c r="F11" s="13" t="str">
        <f t="shared" ref="F11:F74" ca="1" si="4">IF(OR(B11&lt;&gt;"",J11&lt;&gt;""),CONCATENATE($C$7,"_",$A11,IF($G$4="Cuaderno de Estudio","_small",CONCATENATE(IF(I11="","","n"),IF(LEFT($G$5,1)="F",".jpg",".png")))),"")</f>
        <v>LE_11_06_REC80_IMG02n.png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LE_11_06_REC80_IMG02a.png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195</v>
      </c>
      <c r="O11" s="2" t="str">
        <f>'Definición técnica de imagenes'!A13</f>
        <v>M101</v>
      </c>
    </row>
    <row r="12" spans="1:16" s="11" customFormat="1" ht="94.5" x14ac:dyDescent="0.25">
      <c r="A12" s="12" t="str">
        <f t="shared" si="3"/>
        <v>IMG03</v>
      </c>
      <c r="B12" s="62">
        <v>134044577</v>
      </c>
      <c r="C12" s="20" t="str">
        <f t="shared" si="0"/>
        <v>Recurso M101</v>
      </c>
      <c r="D12" s="63" t="s">
        <v>190</v>
      </c>
      <c r="E12" s="63" t="s">
        <v>155</v>
      </c>
      <c r="F12" s="13" t="str">
        <f t="shared" ca="1" si="4"/>
        <v>LE_11_06_REC80_IMG03n.png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LE_11_06_REC80_IMG03a.png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196</v>
      </c>
      <c r="O12" s="2" t="str">
        <f>'Definición técnica de imagenes'!A18</f>
        <v>Diaporama F1</v>
      </c>
    </row>
    <row r="13" spans="1:16" s="11" customFormat="1" ht="54" x14ac:dyDescent="0.25">
      <c r="A13" s="12" t="str">
        <f t="shared" si="3"/>
        <v>IMG04</v>
      </c>
      <c r="B13" s="62" t="s">
        <v>191</v>
      </c>
      <c r="C13" s="20" t="str">
        <f t="shared" si="0"/>
        <v>Recurso M101</v>
      </c>
      <c r="D13" s="63" t="s">
        <v>190</v>
      </c>
      <c r="E13" s="63" t="s">
        <v>155</v>
      </c>
      <c r="F13" s="13" t="str">
        <f t="shared" ca="1" si="4"/>
        <v>LE_11_06_REC80_IMG04n.png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LE_11_06_REC80_IMG04a.png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197</v>
      </c>
      <c r="O13" s="2" t="str">
        <f>'Definición técnica de imagenes'!A19</f>
        <v>F4</v>
      </c>
    </row>
    <row r="14" spans="1:16" s="11" customFormat="1" ht="54" x14ac:dyDescent="0.25">
      <c r="A14" s="12" t="str">
        <f t="shared" si="3"/>
        <v>IMG05</v>
      </c>
      <c r="B14" s="62" t="s">
        <v>192</v>
      </c>
      <c r="C14" s="20" t="str">
        <f t="shared" si="0"/>
        <v>Recurso M101</v>
      </c>
      <c r="D14" s="63" t="s">
        <v>190</v>
      </c>
      <c r="E14" s="63" t="s">
        <v>155</v>
      </c>
      <c r="F14" s="13" t="str">
        <f t="shared" ca="1" si="4"/>
        <v>LE_11_06_REC80_IMG05n.png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LE_11_06_REC80_IMG05a.png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198</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2016-06-22T19:24:53Z</dcterms:modified>
</cp:coreProperties>
</file>