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15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H13" i="1" l="1"/>
  <c r="F13" i="1"/>
  <c r="G13" i="1" s="1"/>
  <c r="A14" i="1"/>
  <c r="F14" i="1" l="1"/>
  <c r="G14" i="1" s="1"/>
  <c r="H14" i="1"/>
  <c r="A15" i="1"/>
  <c r="F15" i="1" l="1"/>
  <c r="G15" i="1" s="1"/>
  <c r="H15" i="1"/>
  <c r="A16" i="1"/>
  <c r="F16" i="1" l="1"/>
  <c r="G16" i="1" s="1"/>
  <c r="H16" i="1"/>
  <c r="A17" i="1"/>
  <c r="F17" i="1" l="1"/>
  <c r="G17" i="1" s="1"/>
  <c r="H17" i="1"/>
  <c r="A18" i="1"/>
  <c r="F18" i="1" l="1"/>
  <c r="G18" i="1" s="1"/>
  <c r="H18" i="1"/>
  <c r="A19" i="1"/>
  <c r="H19" i="1" l="1"/>
  <c r="F19" i="1"/>
  <c r="G19" i="1" s="1"/>
  <c r="A20" i="1"/>
  <c r="F20" i="1" l="1"/>
  <c r="G20" i="1" s="1"/>
  <c r="H20" i="1"/>
  <c r="A21" i="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<sst xmlns="http://schemas.openxmlformats.org/spreadsheetml/2006/main" count="408" uniqueCount="209">
  <si>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</si>
  <si>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</si>
  <si>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</si>
  <si>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</si>
  <si>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</si>
  <si>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</si>
  <si>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</si>
  <si>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</si>
  <si>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</si>
  <si>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</si>
  <si>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</si>
  <si>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</si>
  <si>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</si>
  <si>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</si>
  <si>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</si>
  <si>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</si>
  <si>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</si>
  <si>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</si>
  <si>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</si>
  <si>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</si>
  <si>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</si>
  <si>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</si>
  <si>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</si>
  <si>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</si>
  <si>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</si>
  <si>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</si>
  <si>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</si>
  <si>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</si>
  <si>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</si>
  <si>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</si>
  <si>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</si>
  <si>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</si>
  <si>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</si>
  <si>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</si>
  <si>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</si>
  <si>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</si>
  <si>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</si>
  <si>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</si>
  <si>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</si>
  <si>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</si>
  <si>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</si>
  <si>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</si>
  <si>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</si>
  <si>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</si>
  <si>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</si>
  <si>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</si>
  <si>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</si>
  <si>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</si>
  <si>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</si>
  <si>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</si>
  <si>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</si>
  <si>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</si>
  <si>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</si>
  <si>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</si>
  <si>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</si>
  <si>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</si>
  <si>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</si>
  <si>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</si>
  <si>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</si>
  <si>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</si>
  <si>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</si>
  <si>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</si>
  <si>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</si>
  <si>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</si>
  <si>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</si>
  <si>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</si>
  <si>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</si>
  <si>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</si>
  <si>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</si>
  <si>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</si>
  <si>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</si>
  <si>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</si>
  <si>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</si>
  <si>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</si>
  <si>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</si>
  <si>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</si>
  <si>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</si>
  <si>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</si>
  <si>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</si>
  <si>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</si>
  <si>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</si>
  <si>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</si>
  <si>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</si>
  <si>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</si>
  <si>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</si>
  <si>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</si>
  <si>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</si>
  <si>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</si>
  <si>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</si>
  <si>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</si>
  <si>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</si>
  <si>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</si>
  <si>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</si>
  <si>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</si>
  <si>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</si>
  <si>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</si>
  <si>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</si>
  <si>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</si>
  <si>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</si>
  <si>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</si>
  <si>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</si>
  <si>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</si>
  <si>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</si>
  <si>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</si>
  <si>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</si>
  <si>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</si>
  <si>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</si>
  <si>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</si>
  <si>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</si>
  <si>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</si>
  <si>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</si>
  <si>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</si>
  <si>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</si>
  <si>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</si>
  <si>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</si>
  <si>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</si>
  <si>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</si>
  <si>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</si>
  <si>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</si>
  <si>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</si>
  <si>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</si>
  <si>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</si>
  <si>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</si>
  <si>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</si>
  <si>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</si>
  <si>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</si>
  <si>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</si>
  <si>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</si>
  <si>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</si>
  <si>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</si>
  <si>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</si>
  <si>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</si>
  <si>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</si>
  <si>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</si>
  <si>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</si>
  <si>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</si>
  <si>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</si>
  <si>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</si>
  <si>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</si>
  <si>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</si>
  <si>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</si>
  <si>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</si>
  <si>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</si>
  <si>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</si>
  <si>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</si>
  <si>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</si>
  <si>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</si>
  <si>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</si>
  <si>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</si>
  <si>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</si>
  <si>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</si>
  <si>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</si>
  <si>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</si>
  <si>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</si>
  <si>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</si>
  <si>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</si>
  <si>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</si>
  <si>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</si>
  <si>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</si>
  <si>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</si>
  <si>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</si>
  <si>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</si>
  <si>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</si>
  <si>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</si>
  <si>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</si>
  <si>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</si>
  <si>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</si>
  <si>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</si>
  <si>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</si>
  <si>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</si>
  <si>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</si>
  <si>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</si>
  <si>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</si>
  <si>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</si>
  <si>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</si>
  <si>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</si>
  <si>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</si>
  <si>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</si>
  <si>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</si>
  <si>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</si>
  <si>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</si>
  <si>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</si>
  <si>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</si>
  <si>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</si>
  <si>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</si>
  <si>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</si>
  <si>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</si>
  <si>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</si>
  <si>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artículo de opinión</t>
  </si>
  <si>
    <t>Cuaderno de Estudio</t>
  </si>
  <si>
    <t>LE_06_07_CO</t>
  </si>
  <si>
    <t> 295922831</t>
  </si>
  <si>
    <t>Fotografía</t>
  </si>
  <si>
    <t>programador de sistemas</t>
  </si>
  <si>
    <t>teatro de Epidauro</t>
  </si>
  <si>
    <t>Hamlet</t>
  </si>
  <si>
    <t>Romeo y Julieta</t>
  </si>
  <si>
    <t xml:space="preserve">Ilustración de niña llorando con un conejo en su mano </t>
  </si>
  <si>
    <t>Hombre reciclando y botando los desperdicios en un bote de basura</t>
  </si>
  <si>
    <t xml:space="preserve">Mamá e hija aplaudiendo al interior de un cuarto de la casa </t>
  </si>
  <si>
    <t>Unión de varias letras flotantes, en un fondo azul y que forman la palabra rebajas</t>
  </si>
  <si>
    <t xml:space="preserve">http://profesores.aulaplaneta.com/#/cuaderno-estudio?AsignaturaID=55&amp;CursoID=7&amp;UnidadID=821&amp;Guion=LC_3C_42 </t>
  </si>
  <si>
    <t>6 Primaria/Lengua Castellana y Literatura/Anexo de ortografía/La Sílaba Tónica     Si por algún motivo no podemos usar esta imagen, entonces hacer una similar, por favor.</t>
  </si>
  <si>
    <t>Palabras divididas en sílabas, con sílabas tónicas y átonas</t>
  </si>
  <si>
    <t xml:space="preserve">Señora con gafas leyendo el periódico sobre una mesa </t>
  </si>
  <si>
    <t>Dos hombres dialogando frente a un periódico</t>
  </si>
  <si>
    <t>Persona resaltando con marcador un texto</t>
  </si>
  <si>
    <t xml:space="preserve">Gafas de marco negro sobre un bloque de periódicos </t>
  </si>
  <si>
    <t>Persona con un esfero de tapa azul revisando un texto escrito apoyado sobre una mesa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</si>
</sst>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
      <sz val="9"/>
      <color rgb="FF333333"/>
      <name val="Arial"/>
      <family val="2"/>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xf numFmtId="0" fontId="24" fillId="0" borderId="0" xfId="0" applyFont="1"/>
    <xf numFmtId="0" fontId="25" fillId="0" borderId="0" xfId="0" applyFont="1"/>
    <xf numFmtId="0" fontId="26" fillId="0" borderId="0" xfId="0" applyFont="1"/>
    <xf numFmtId="0" fontId="4" fillId="0" borderId="0" xfId="51" applyAlignment="1">
      <alignment horizontal="justify"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hutterstock.com/pic-267523070/stock-vector-black-and-white-illustration-of-hamlet-with-a-skull-in-his-hand.html?src=adnmu-AJd9x6dPgOcU4nyg-1-0" TargetMode="External"/><Relationship Id="rId7" Type="http://schemas.openxmlformats.org/officeDocument/2006/relationships/hyperlink" Target="http://profesores.aulaplaneta.com/" TargetMode="External"/><Relationship Id="rId2" Type="http://schemas.openxmlformats.org/officeDocument/2006/relationships/hyperlink" Target="http://www.shutterstock.com/pic-298885067/stock-photo-greece-ancient-theatre-in-epidaurus-also-epidauros-epidavros-built-in-bc-this-beautiful.html?src=_O3bsJgQuEIU54EyPg4hZw-1-3" TargetMode="External"/><Relationship Id="rId1" Type="http://schemas.openxmlformats.org/officeDocument/2006/relationships/hyperlink" Target="http://www.shutterstock.com/pic-295922831/stock-photo-programmer-profession-man-writing-programming-code-on-laptop-computer-code-on-screen-is-my-own.html?src=raZa2i6DNrGQu3kSzKIc-w-1-9" TargetMode="External"/><Relationship Id="rId6" Type="http://schemas.openxmlformats.org/officeDocument/2006/relationships/hyperlink" Target="http://www.shutterstock.com/pic-176390726/stock-vector-sale-tags-in-spanish-seven-labels-textured-denim-each-label-has-a-letter-of-the-word-rebajas.html?src=E8nX8miT3Gsn_U4pJygOoA-1-62" TargetMode="External"/><Relationship Id="rId5" Type="http://schemas.openxmlformats.org/officeDocument/2006/relationships/hyperlink" Target="http://www.shutterstock.com/pic-197694470/stock-photo-chinese-mother-and-daughter-playing-clapping-game.html?src=NB8OH379fCSfxlqjKvOSng-1-0" TargetMode="External"/><Relationship Id="rId4" Type="http://schemas.openxmlformats.org/officeDocument/2006/relationships/hyperlink" Target="http://www.shutterstock.com/pic-146465225/stock-photo-young-couple-married-looking-alike-romeo-and-juliet.html?src=UCxO_Gw6fXYQSvhbq6RRYA-1-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6</v>
      </c>
      <c r="D3" s="87"/>
      <c r="F3" s="79">
        <v>42450</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8"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LE_06_07_CO_IMG01_small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8">
        <v>298885067</v>
      </c>
      <c r="C11" s="20" t="str">
        <f t="shared" si="0"/>
        <v>Cuaderno de Estudio</v>
      </c>
      <c r="D11" s="63" t="s">
        <v>192</v>
      </c>
      <c r="E11" s="63" t="s">
        <v>153</v>
      </c>
      <c r="F11" s="13" t="str">
        <f t="shared" ref="F11:F74" si="4">IF(OR(B11&lt;&gt;"",J11&lt;&gt;""),CONCATENATE($C$7,"_",$A11,IF($G$4="Cuaderno de Estudio","_small",CONCATENATE(IF(I11="","","n"),IF(LEFT($G$5,1)="F",".jpg",".png")))),"")</f>
        <v>LE_06_07_CO_IMG02_small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15.75" x14ac:dyDescent="0.25">
      <c r="A12" s="12" t="str">
        <f t="shared" si="3"/>
        <v>IMG03</v>
      </c>
      <c r="B12" s="108">
        <v>267523070</v>
      </c>
      <c r="C12" s="20" t="str">
        <f t="shared" si="0"/>
        <v>Cuaderno de Estudio</v>
      </c>
      <c r="D12" s="63" t="s">
        <v>192</v>
      </c>
      <c r="E12" s="63" t="s">
        <v>153</v>
      </c>
      <c r="F12" s="13" t="str">
        <f t="shared" si="4"/>
        <v>LE_06_07_CO_IMG03_small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09" t="s">
        <v>195</v>
      </c>
      <c r="K12" s="64"/>
      <c r="O12" s="2" t="str">
        <f>'Definición técnica de imagenes'!A18</f>
        <v>Diaporama F1</v>
      </c>
    </row>
    <row r="13" spans="1:16" s="11" customFormat="1" ht="15.75" x14ac:dyDescent="0.25">
      <c r="A13" s="12" t="str">
        <f t="shared" si="3"/>
        <v>IMG04</v>
      </c>
      <c r="B13" s="108">
        <v>146465225</v>
      </c>
      <c r="C13" s="20" t="str">
        <f t="shared" si="0"/>
        <v>Cuaderno de Estudio</v>
      </c>
      <c r="D13" s="63" t="s">
        <v>192</v>
      </c>
      <c r="E13" s="63" t="s">
        <v>154</v>
      </c>
      <c r="F13" s="13" t="str">
        <f t="shared" si="4"/>
        <v>LE_06_07_CO_IMG04_small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15.75" x14ac:dyDescent="0.25">
      <c r="A14" s="12" t="str">
        <f t="shared" si="3"/>
        <v>IMG05</v>
      </c>
      <c r="B14" s="110">
        <v>131117648</v>
      </c>
      <c r="C14" s="20" t="str">
        <f t="shared" si="0"/>
        <v>Cuaderno de Estudio</v>
      </c>
      <c r="D14" s="63" t="s">
        <v>192</v>
      </c>
      <c r="E14" s="63" t="s">
        <v>154</v>
      </c>
      <c r="F14" s="13" t="str">
        <f t="shared" si="4"/>
        <v>LE_06_07_CO_IMG05_small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11" t="s">
        <v>197</v>
      </c>
      <c r="K14" s="64"/>
      <c r="O14" s="2" t="str">
        <f>'Definición técnica de imagenes'!A22</f>
        <v>F6</v>
      </c>
    </row>
    <row r="15" spans="1:16" s="11" customFormat="1" ht="15.75" x14ac:dyDescent="0.25">
      <c r="A15" s="12" t="str">
        <f t="shared" si="3"/>
        <v>IMG06</v>
      </c>
      <c r="B15" s="110">
        <v>245735686</v>
      </c>
      <c r="C15" s="20" t="str">
        <f t="shared" si="0"/>
        <v>Cuaderno de Estudio</v>
      </c>
      <c r="D15" s="63" t="s">
        <v>192</v>
      </c>
      <c r="E15" s="63" t="s">
        <v>153</v>
      </c>
      <c r="F15" s="13" t="str">
        <f t="shared" si="4"/>
        <v>LE_06_07_CO_IMG06_small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11" t="s">
        <v>198</v>
      </c>
      <c r="K15" s="66"/>
      <c r="O15" s="2" t="str">
        <f>'Definición técnica de imagenes'!A24</f>
        <v>F6B</v>
      </c>
    </row>
    <row r="16" spans="1:16" s="11" customFormat="1" ht="16.5" x14ac:dyDescent="0.3">
      <c r="A16" s="12" t="str">
        <f t="shared" si="3"/>
        <v>IMG07</v>
      </c>
      <c r="B16" s="108">
        <v>197694470</v>
      </c>
      <c r="C16" s="20" t="str">
        <f t="shared" si="0"/>
        <v>Cuaderno de Estudio</v>
      </c>
      <c r="D16" s="63" t="s">
        <v>192</v>
      </c>
      <c r="E16" s="63" t="s">
        <v>153</v>
      </c>
      <c r="F16" s="13" t="str">
        <f t="shared" si="4"/>
        <v>LE_06_07_CO_IMG07_small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11" t="s">
        <v>199</v>
      </c>
      <c r="K16" s="67"/>
      <c r="O16" s="2" t="str">
        <f>'Definición técnica de imagenes'!A25</f>
        <v>F7</v>
      </c>
    </row>
    <row r="17" spans="1:15" s="11" customFormat="1" ht="15.75" x14ac:dyDescent="0.25">
      <c r="A17" s="12" t="str">
        <f t="shared" si="3"/>
        <v>IMG08</v>
      </c>
      <c r="B17" s="108">
        <v>176390726</v>
      </c>
      <c r="C17" s="20" t="str">
        <f t="shared" si="0"/>
        <v>Cuaderno de Estudio</v>
      </c>
      <c r="D17" s="63" t="s">
        <v>192</v>
      </c>
      <c r="E17" s="63" t="s">
        <v>153</v>
      </c>
      <c r="F17" s="13" t="str">
        <f t="shared" si="4"/>
        <v>LE_06_07_CO_IMG08_small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11" t="s">
        <v>200</v>
      </c>
      <c r="K17" s="66"/>
      <c r="O17" s="2" t="str">
        <f>'Definición técnica de imagenes'!A27</f>
        <v>F7B</v>
      </c>
    </row>
    <row r="18" spans="1:15" s="11" customFormat="1" ht="81" x14ac:dyDescent="0.25">
      <c r="A18" s="12" t="str">
        <f t="shared" si="3"/>
        <v>IMG09</v>
      </c>
      <c r="B18" s="112" t="s">
        <v>201</v>
      </c>
      <c r="C18" s="20" t="str">
        <f t="shared" si="0"/>
        <v>Cuaderno de Estudio</v>
      </c>
      <c r="D18" s="63" t="s">
        <v>192</v>
      </c>
      <c r="E18" s="63" t="s">
        <v>153</v>
      </c>
      <c r="F18" s="13" t="str">
        <f t="shared" si="4"/>
        <v>LE_06_07_CO_IMG09_small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111" t="s">
        <v>203</v>
      </c>
      <c r="K18" s="66" t="s">
        <v>202</v>
      </c>
      <c r="O18" s="2" t="str">
        <f>'Definición técnica de imagenes'!A30</f>
        <v>F8</v>
      </c>
    </row>
    <row r="19" spans="1:15" s="11" customFormat="1" ht="16.5" x14ac:dyDescent="0.3">
      <c r="A19" s="12" t="str">
        <f t="shared" ref="A19:A50" si="6">IF(OR(B19&lt;&gt;"",J19&lt;&gt;""),CONCATENATE(LEFT(A18,3),IF(MID(A18,4,2)+1&lt;10,CONCATENATE("0",MID(A18,4,2)+1),MID(A18,4,2)+1)),"")</f>
        <v>IMG10</v>
      </c>
      <c r="B19" s="110">
        <v>102452693</v>
      </c>
      <c r="C19" s="20" t="str">
        <f t="shared" si="0"/>
        <v>Cuaderno de Estudio</v>
      </c>
      <c r="D19" s="63" t="s">
        <v>192</v>
      </c>
      <c r="E19" s="63" t="s">
        <v>153</v>
      </c>
      <c r="F19" s="13" t="str">
        <f t="shared" si="4"/>
        <v>LE_06_07_CO_IMG10_small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11" t="s">
        <v>204</v>
      </c>
      <c r="K19" s="67"/>
      <c r="O19" s="2" t="str">
        <f>'Definición técnica de imagenes'!A31</f>
        <v>F10</v>
      </c>
    </row>
    <row r="20" spans="1:15" s="11" customFormat="1" ht="15.75" x14ac:dyDescent="0.25">
      <c r="A20" s="12" t="str">
        <f t="shared" si="6"/>
        <v>IMG11</v>
      </c>
      <c r="B20" s="110">
        <v>295543358</v>
      </c>
      <c r="C20" s="20" t="str">
        <f t="shared" si="0"/>
        <v>Cuaderno de Estudio</v>
      </c>
      <c r="D20" s="63" t="s">
        <v>192</v>
      </c>
      <c r="E20" s="63" t="s">
        <v>153</v>
      </c>
      <c r="F20" s="13" t="str">
        <f t="shared" si="4"/>
        <v>LE_06_07_CO_IMG11_small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11" t="s">
        <v>205</v>
      </c>
      <c r="K20" s="66"/>
      <c r="O20" s="2" t="str">
        <f>'Definición técnica de imagenes'!A32</f>
        <v>F10B</v>
      </c>
    </row>
    <row r="21" spans="1:15" s="11" customFormat="1" ht="15.75" x14ac:dyDescent="0.25">
      <c r="A21" s="12" t="str">
        <f t="shared" si="6"/>
        <v>IMG12</v>
      </c>
      <c r="B21" s="110">
        <v>328569383</v>
      </c>
      <c r="C21" s="20" t="str">
        <f t="shared" si="0"/>
        <v>Cuaderno de Estudio</v>
      </c>
      <c r="D21" s="63" t="s">
        <v>192</v>
      </c>
      <c r="E21" s="63" t="s">
        <v>153</v>
      </c>
      <c r="F21" s="13" t="str">
        <f t="shared" si="4"/>
        <v>LE_06_07_CO_IMG12_small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11" t="s">
        <v>206</v>
      </c>
      <c r="K21" s="66"/>
      <c r="O21" s="2" t="str">
        <f>'Definición técnica de imagenes'!A33</f>
        <v>F11</v>
      </c>
    </row>
    <row r="22" spans="1:15" s="11" customFormat="1" ht="15.75" x14ac:dyDescent="0.25">
      <c r="A22" s="12" t="str">
        <f t="shared" si="6"/>
        <v>IMG13</v>
      </c>
      <c r="B22" s="110">
        <v>155605217</v>
      </c>
      <c r="C22" s="20" t="str">
        <f t="shared" si="0"/>
        <v>Cuaderno de Estudio</v>
      </c>
      <c r="D22" s="63" t="s">
        <v>192</v>
      </c>
      <c r="E22" s="63" t="s">
        <v>154</v>
      </c>
      <c r="F22" s="13" t="str">
        <f t="shared" si="4"/>
        <v>LE_06_07_CO_IMG13_small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11" t="s">
        <v>207</v>
      </c>
      <c r="K22" s="68"/>
      <c r="O22" s="2" t="str">
        <f>'Definición técnica de imagenes'!A34</f>
        <v>F12</v>
      </c>
    </row>
    <row r="23" spans="1:15" s="11" customFormat="1" ht="15.75" x14ac:dyDescent="0.25">
      <c r="A23" s="12" t="str">
        <f t="shared" si="6"/>
        <v>IMG14</v>
      </c>
      <c r="B23" s="110">
        <v>119088514</v>
      </c>
      <c r="C23" s="20" t="str">
        <f t="shared" si="0"/>
        <v>Cuaderno de Estudio</v>
      </c>
      <c r="D23" s="63" t="s">
        <v>192</v>
      </c>
      <c r="E23" s="63" t="s">
        <v>153</v>
      </c>
      <c r="F23" s="13" t="str">
        <f t="shared" si="4"/>
        <v>LE_06_07_CO_IMG14_small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11" t="s">
        <v>208</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95922831/stock-photo-programmer-profession-man-writing-programming-code-on-laptop-computer-code-on-screen-is-my-own.html?src=raZa2i6DNrGQu3kSzKIc-w-1-9"/>
    <hyperlink ref="B11" r:id="rId2" display="http://www.shutterstock.com/pic-298885067/stock-photo-greece-ancient-theatre-in-epidaurus-also-epidauros-epidavros-built-in-bc-this-beautiful.html?src=_O3bsJgQuEIU54EyPg4hZw-1-3"/>
    <hyperlink ref="B12" r:id="rId3" display="http://www.shutterstock.com/pic-267523070/stock-vector-black-and-white-illustration-of-hamlet-with-a-skull-in-his-hand.html?src=adnmu-AJd9x6dPgOcU4nyg-1-0"/>
    <hyperlink ref="B13" r:id="rId4" display="http://www.shutterstock.com/pic-146465225/stock-photo-young-couple-married-looking-alike-romeo-and-juliet.html?src=UCxO_Gw6fXYQSvhbq6RRYA-1-2"/>
    <hyperlink ref="B16" r:id="rId5" display="http://www.shutterstock.com/pic-197694470/stock-photo-chinese-mother-and-daughter-playing-clapping-game.html?src=NB8OH379fCSfxlqjKvOSng-1-0"/>
    <hyperlink ref="B17" r:id="rId6" display="http://www.shutterstock.com/pic-176390726/stock-vector-sale-tags-in-spanish-seven-labels-textured-denim-each-label-has-a-letter-of-the-word-rebajas.html?src=E8nX8miT3Gsn_U4pJygOoA-1-62"/>
    <hyperlink ref="B18" r:id="rId7" location="/cuaderno-estudio?AsignaturaID=55&amp;CursoID=7&amp;UnidadID=821&amp;Guion=LC_3C_42" display="http://profesores.aulaplaneta.com/ - /cuaderno-estudio?AsignaturaID=55&amp;CursoID=7&amp;UnidadID=821&amp;Guion=LC_3C_42"/>
  </hyperlinks>
  <pageMargins left="0.75" right="0.75" top="1" bottom="1" header="0.5" footer="0.5"/>
  <pageSetup orientation="portrait" horizontalDpi="4294967292" verticalDpi="4294967292"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2016-03-22T05:01:56Z</dcterms:modified>
</cp:coreProperties>
</file>