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25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23" i="1"/>
  <c r="F23" i="1"/>
  <c r="G23" i="1"/>
  <c r="H23" i="1"/>
  <c r="A22"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<sst xmlns="http://schemas.openxmlformats.org/spreadsheetml/2006/main" count="386" uniqueCount="208">
  <si>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</si>
  <si>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</si>
  <si>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</si>
  <si>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</si>
  <si>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</si>
  <si>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</si>
  <si>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</si>
  <si>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</si>
  <si>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</si>
  <si>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</si>
  <si>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</si>
  <si>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</si>
  <si>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</si>
  <si>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</si>
  <si>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</si>
  <si>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</si>
  <si>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</si>
  <si>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</si>
  <si>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</si>
  <si>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</si>
  <si>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</si>
  <si>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</si>
  <si>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</si>
  <si>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</si>
  <si>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</si>
  <si>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</si>
  <si>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</si>
  <si>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</si>
  <si>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</si>
  <si>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</si>
  <si>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</si>
  <si>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</si>
  <si>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</si>
  <si>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</si>
  <si>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</si>
  <si>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</si>
  <si>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</si>
  <si>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</si>
  <si>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</si>
  <si>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</si>
  <si>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</si>
  <si>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</si>
  <si>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</si>
  <si>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</si>
  <si>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</si>
  <si>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</si>
  <si>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</si>
  <si>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</si>
  <si>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</si>
  <si>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</si>
  <si>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</si>
  <si>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</si>
  <si>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</si>
  <si>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</si>
  <si>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</si>
  <si>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</si>
  <si>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</si>
  <si>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</si>
  <si>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</si>
  <si>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</si>
  <si>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</si>
  <si>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</si>
  <si>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</si>
  <si>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</si>
  <si>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</si>
  <si>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</si>
  <si>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</si>
  <si>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</si>
  <si>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</si>
  <si>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</si>
  <si>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</si>
  <si>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</si>
  <si>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</si>
  <si>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</si>
  <si>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</si>
  <si>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</si>
  <si>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</si>
  <si>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</si>
  <si>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</si>
  <si>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</si>
  <si>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</si>
  <si>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</si>
  <si>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</si>
  <si>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</si>
  <si>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</si>
  <si>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</si>
  <si>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</si>
  <si>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</si>
  <si>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</si>
  <si>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</si>
  <si>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</si>
  <si>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</si>
  <si>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</si>
  <si>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</si>
  <si>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</si>
  <si>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</si>
  <si>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</si>
  <si>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</si>
  <si>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</si>
  <si>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</si>
  <si>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</si>
  <si>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</si>
  <si>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</si>
  <si>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</si>
  <si>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</si>
  <si>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</si>
  <si>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</si>
  <si>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</si>
  <si>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</si>
  <si>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</si>
  <si>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</si>
  <si>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</si>
  <si>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</si>
  <si>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</si>
  <si>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</si>
  <si>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</si>
  <si>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</si>
  <si>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</si>
  <si>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</si>
  <si>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</si>
  <si>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</si>
  <si>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</si>
  <si>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</si>
  <si>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</si>
  <si>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</si>
  <si>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</si>
  <si>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</si>
  <si>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</si>
  <si>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</si>
  <si>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</si>
  <si>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</si>
  <si>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</si>
  <si>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</si>
  <si>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</si>
  <si>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</si>
  <si>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</si>
  <si>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</si>
  <si>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</si>
  <si>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</si>
  <si>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</si>
  <si>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</si>
  <si>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</si>
  <si>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</si>
  <si>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</si>
  <si>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</si>
  <si>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</si>
  <si>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</si>
  <si>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</si>
  <si>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</si>
  <si>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</si>
  <si>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</si>
  <si>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</si>
  <si>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</si>
  <si>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</si>
  <si>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</si>
  <si>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</si>
  <si>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</si>
  <si>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</si>
  <si>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</si>
  <si>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</si>
  <si>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</si>
  <si>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</si>
  <si>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</si>
  <si>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</si>
  <si>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</si>
  <si>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</si>
  <si>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</si>
  <si>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</si>
  <si>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</si>
  <si>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</si>
  <si>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</si>
  <si>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</si>
  <si>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</si>
  <si>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</si>
  <si>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</si>
  <si>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</si>
  <si>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</si>
  <si>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</si>
  <si>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</si>
  <si>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</si>
  <si>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</si>
  <si>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</si>
  <si>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</si>
  <si>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</si>
  <si>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</si>
  <si>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</si>
  <si>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</si>
  <si>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</si>
  <si>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http://www.aulaplaneta.com/2015/11/29/infografias/como-organizar-el-lugar-de-estudio/index.html</t>
  </si>
  <si>
    <t>LE_07_05_CO</t>
  </si>
  <si>
    <t>Cuaderno de Estudio</t>
  </si>
  <si>
    <t>Infografía: Cómo organizar el lugar de estudio</t>
  </si>
  <si>
    <t>Fotografía</t>
  </si>
  <si>
    <t>Actores</t>
  </si>
  <si>
    <t>Orquesta</t>
  </si>
  <si>
    <t>Bomba</t>
  </si>
  <si>
    <t>Teatro callejero</t>
  </si>
  <si>
    <t>Máscara</t>
  </si>
  <si>
    <t>Mujer escala</t>
  </si>
  <si>
    <t>Mujer y signos interrogación</t>
  </si>
  <si>
    <t>Lluvia</t>
  </si>
  <si>
    <t>Ahorro</t>
  </si>
  <si>
    <t>Champú</t>
  </si>
  <si>
    <t>Ilustración</t>
  </si>
  <si>
    <t>Intervenir la imagen para cambiar los términos en inglés al español. VEGETABLES por VEGETALES, WHOLE GRAINS por CEREALES INTEGRALES, PROTEINS por PROTEÍNAS y FRUIT por FRUTAS.</t>
  </si>
  <si>
    <t>Infografía de alimentos</t>
  </si>
  <si>
    <t>Infografía de Madrid</t>
  </si>
  <si>
    <t>Íconos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</si>
</sst>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5" builtinId="9" hidden="1"/>
    <cellStyle name="Hipervínculo visitado" xfId="5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7" activePane="bottomLeft" state="frozen"/>
      <selection pane="bottomLeft" activeCell="K22" sqref="K2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65">
      <c r="A10" s="12" t="str">
        <f>IF(OR(B10&lt;&gt;"",J10&lt;&gt;""),"IMG01","")</f>
        <v>IMG01</v>
      </c>
      <c r="B10" s="62" t="s">
        <v>188</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LE_07_05_CO_IMG01_small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LE_07_05_CO_IMG01_zoom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220856023</v>
      </c>
      <c r="C11" s="20" t="str">
        <f t="shared" si="0"/>
        <v>Cuaderno de Estudio</v>
      </c>
      <c r="D11" s="63"/>
      <c r="E11" s="63" t="s">
        <v>153</v>
      </c>
      <c r="F11" s="13" t="str">
        <f t="shared" ref="F11:F74" si="4">IF(OR(B11&lt;&gt;"",J11&lt;&gt;""),CONCATENATE($C$7,"_",$A11,IF($G$4="Cuaderno de Estudio","_small",CONCATENATE(IF(I11="","","n"),IF(LEFT($G$5,1)="F",".jpg",".png")))),"")</f>
        <v>LE_07_05_CO_IMG02_small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LE_07_05_CO_IMG02_zoom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c r="A12" s="12" t="str">
        <f t="shared" si="3"/>
        <v>IMG03</v>
      </c>
      <c r="B12" s="62">
        <v>270468902</v>
      </c>
      <c r="C12" s="20" t="str">
        <f t="shared" si="0"/>
        <v>Cuaderno de Estudio</v>
      </c>
      <c r="D12" s="63"/>
      <c r="E12" s="63" t="s">
        <v>153</v>
      </c>
      <c r="F12" s="13" t="str">
        <f t="shared" si="4"/>
        <v>LE_07_05_CO_IMG03_small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LE_07_05_CO_IMG03_zoom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c r="A13" s="12" t="str">
        <f t="shared" si="3"/>
        <v>IMG04</v>
      </c>
      <c r="B13" s="62">
        <v>249574348</v>
      </c>
      <c r="C13" s="20" t="str">
        <f t="shared" si="0"/>
        <v>Cuaderno de Estudio</v>
      </c>
      <c r="D13" s="63"/>
      <c r="E13" s="63" t="s">
        <v>154</v>
      </c>
      <c r="F13" s="13" t="str">
        <f t="shared" si="4"/>
        <v>LE_07_05_CO_IMG04_small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LE_07_05_CO_IMG04_zoom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c r="A14" s="12" t="str">
        <f t="shared" si="3"/>
        <v>IMG05</v>
      </c>
      <c r="B14" s="62">
        <v>220583656</v>
      </c>
      <c r="C14" s="20" t="str">
        <f t="shared" si="0"/>
        <v>Cuaderno de Estudio</v>
      </c>
      <c r="D14" s="63"/>
      <c r="E14" s="63"/>
      <c r="F14" s="13" t="str">
        <f t="shared" si="4"/>
        <v>LE_07_05_CO_IMG05_small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LE_07_05_CO_IMG05_zoom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c r="A15" s="12" t="str">
        <f t="shared" si="3"/>
        <v>IMG06</v>
      </c>
      <c r="B15" s="62">
        <v>57857020</v>
      </c>
      <c r="C15" s="20" t="str">
        <f t="shared" si="0"/>
        <v>Cuaderno de Estudio</v>
      </c>
      <c r="D15" s="63"/>
      <c r="E15" s="63" t="s">
        <v>154</v>
      </c>
      <c r="F15" s="13" t="str">
        <f t="shared" si="4"/>
        <v>LE_07_05_CO_IMG06_small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LE_07_05_CO_IMG06_zoom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c r="O15" s="2" t="str">
        <f>'Definición técnica de imagenes'!A24</f>
        <v>F6B</v>
      </c>
    </row>
    <row r="16" spans="1:16" s="11" customFormat="1">
      <c r="A16" s="12" t="str">
        <f t="shared" si="3"/>
        <v>IMG07</v>
      </c>
      <c r="B16" s="62">
        <v>152301839</v>
      </c>
      <c r="C16" s="20" t="str">
        <f t="shared" si="0"/>
        <v>Cuaderno de Estudio</v>
      </c>
      <c r="D16" s="63"/>
      <c r="E16" s="63"/>
      <c r="F16" s="13" t="str">
        <f t="shared" si="4"/>
        <v>LE_07_05_CO_IMG07_small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LE_07_05_CO_IMG07_zoom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8"/>
      <c r="O16" s="2" t="str">
        <f>'Definición técnica de imagenes'!A25</f>
        <v>F7</v>
      </c>
    </row>
    <row r="17" spans="1:15" s="11" customFormat="1">
      <c r="A17" s="12" t="str">
        <f t="shared" si="3"/>
        <v>IMG08</v>
      </c>
      <c r="B17" s="62">
        <v>312382469</v>
      </c>
      <c r="C17" s="20" t="str">
        <f t="shared" si="0"/>
        <v>Cuaderno de Estudio</v>
      </c>
      <c r="D17" s="63"/>
      <c r="E17" s="63"/>
      <c r="F17" s="13" t="str">
        <f t="shared" si="4"/>
        <v>LE_07_05_CO_IMG08_small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LE_07_05_CO_IMG08_zoom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199</v>
      </c>
      <c r="K17" s="66"/>
      <c r="O17" s="2" t="str">
        <f>'Definición técnica de imagenes'!A27</f>
        <v>F7B</v>
      </c>
    </row>
    <row r="18" spans="1:15" s="11" customFormat="1">
      <c r="A18" s="12" t="str">
        <f t="shared" si="3"/>
        <v>IMG09</v>
      </c>
      <c r="B18" s="62">
        <v>148484927</v>
      </c>
      <c r="C18" s="20" t="str">
        <f t="shared" si="0"/>
        <v>Cuaderno de Estudio</v>
      </c>
      <c r="D18" s="63"/>
      <c r="E18" s="63"/>
      <c r="F18" s="13" t="str">
        <f t="shared" si="4"/>
        <v>LE_07_05_CO_IMG09_small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LE_07_05_CO_IMG09_zoom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200</v>
      </c>
      <c r="K18" s="66"/>
      <c r="O18" s="2" t="str">
        <f>'Definición técnica de imagenes'!A30</f>
        <v>F8</v>
      </c>
    </row>
    <row r="19" spans="1:15" s="11" customFormat="1">
      <c r="A19" s="12" t="str">
        <f t="shared" ref="A19:A50" si="6">IF(OR(B19&lt;&gt;"",J19&lt;&gt;""),CONCATENATE(LEFT(A18,3),IF(MID(A18,4,2)+1&lt;10,CONCATENATE("0",MID(A18,4,2)+1),MID(A18,4,2)+1)),"")</f>
        <v>IMG10</v>
      </c>
      <c r="B19" s="62">
        <v>360972578</v>
      </c>
      <c r="C19" s="20" t="str">
        <f t="shared" si="0"/>
        <v>Cuaderno de Estudio</v>
      </c>
      <c r="D19" s="63"/>
      <c r="E19" s="63"/>
      <c r="F19" s="13" t="str">
        <f t="shared" si="4"/>
        <v>LE_07_05_CO_IMG10_small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LE_07_05_CO_IMG10_zoom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201</v>
      </c>
      <c r="K19" s="68"/>
      <c r="O19" s="2" t="str">
        <f>'Definición técnica de imagenes'!A31</f>
        <v>F10</v>
      </c>
    </row>
    <row r="20" spans="1:15" s="11" customFormat="1">
      <c r="A20" s="12" t="str">
        <f t="shared" si="6"/>
        <v>IMG11</v>
      </c>
      <c r="B20" s="62">
        <v>299579696</v>
      </c>
      <c r="C20" s="20" t="str">
        <f t="shared" si="0"/>
        <v>Cuaderno de Estudio</v>
      </c>
      <c r="D20" s="63"/>
      <c r="E20" s="63"/>
      <c r="F20" s="13" t="str">
        <f t="shared" si="4"/>
        <v>LE_07_05_CO_IMG11_small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LE_07_05_CO_IMG11_zoom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202</v>
      </c>
      <c r="K20" s="66"/>
      <c r="O20" s="2" t="str">
        <f>'Definición técnica de imagenes'!A32</f>
        <v>F10B</v>
      </c>
    </row>
    <row r="21" spans="1:15" s="11" customFormat="1" ht="78">
      <c r="A21" s="12" t="str">
        <f t="shared" si="6"/>
        <v>IMG12</v>
      </c>
      <c r="B21" s="62">
        <v>309590708</v>
      </c>
      <c r="C21" s="20" t="str">
        <f t="shared" si="0"/>
        <v>Cuaderno de Estudio</v>
      </c>
      <c r="D21" s="63" t="s">
        <v>203</v>
      </c>
      <c r="E21" s="63" t="s">
        <v>153</v>
      </c>
      <c r="F21" s="13" t="str">
        <f t="shared" si="4"/>
        <v>LE_07_05_CO_IMG12_small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LE_07_05_CO_IMG12_zoom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205</v>
      </c>
      <c r="K21" s="66" t="s">
        <v>204</v>
      </c>
      <c r="O21" s="2" t="str">
        <f>'Definición técnica de imagenes'!A33</f>
        <v>F11</v>
      </c>
    </row>
    <row r="22" spans="1:15" s="11" customFormat="1">
      <c r="A22" s="12" t="str">
        <f t="shared" si="6"/>
        <v>IMG13</v>
      </c>
      <c r="B22" s="62">
        <v>363875834</v>
      </c>
      <c r="C22" s="20" t="str">
        <f t="shared" si="0"/>
        <v>Cuaderno de Estudio</v>
      </c>
      <c r="D22" s="63"/>
      <c r="E22" s="63"/>
      <c r="F22" s="13" t="str">
        <f t="shared" si="4"/>
        <v>LE_07_05_CO_IMG13_small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LE_07_05_CO_IMG13_zoom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206</v>
      </c>
      <c r="K22" s="69"/>
      <c r="O22" s="2" t="str">
        <f>'Definición técnica de imagenes'!A34</f>
        <v>F12</v>
      </c>
    </row>
    <row r="23" spans="1:15" s="11" customFormat="1">
      <c r="A23" s="12" t="str">
        <f t="shared" si="6"/>
        <v>IMG14</v>
      </c>
      <c r="B23" s="62">
        <v>157964102</v>
      </c>
      <c r="C23" s="20" t="str">
        <f t="shared" si="0"/>
        <v>Cuaderno de Estudio</v>
      </c>
      <c r="D23" s="63"/>
      <c r="E23" s="63"/>
      <c r="F23" s="13" t="str">
        <f t="shared" si="4"/>
        <v>LE_07_05_CO_IMG14_small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LE_07_05_CO_IMG14_zoom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207</v>
      </c>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2016-02-17T16:14:17Z</dcterms:modified>
</cp:coreProperties>
</file>