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0" i="1"/>
  <c r="A11" i="1"/>
  <c r="A12" i="1"/>
  <c r="A13"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<sst xmlns="http://schemas.openxmlformats.org/spreadsheetml/2006/main" count="370" uniqueCount="191">
  <si>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</si>
  <si>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</si>
  <si>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</si>
  <si>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</si>
  <si>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</si>
  <si>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</si>
  <si>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</si>
  <si>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</si>
  <si>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</si>
  <si>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</si>
  <si>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</si>
  <si>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</si>
  <si>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</si>
  <si>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</si>
  <si>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</si>
  <si>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</si>
  <si>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</si>
  <si>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</si>
  <si>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</si>
  <si>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</si>
  <si>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</si>
  <si>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</si>
  <si>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</si>
  <si>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</si>
  <si>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</si>
  <si>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</si>
  <si>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</si>
  <si>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</si>
  <si>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</si>
  <si>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</si>
  <si>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</si>
  <si>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</si>
  <si>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</si>
  <si>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</si>
  <si>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</si>
  <si>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</si>
  <si>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</si>
  <si>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</si>
  <si>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</si>
  <si>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</si>
  <si>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</si>
  <si>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</si>
  <si>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</si>
  <si>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</si>
  <si>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</si>
  <si>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</si>
  <si>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</si>
  <si>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</si>
  <si>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</si>
  <si>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</si>
  <si>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</si>
  <si>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</si>
  <si>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</si>
  <si>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</si>
  <si>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</si>
  <si>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</si>
  <si>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</si>
  <si>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</si>
  <si>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</si>
  <si>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</si>
  <si>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</si>
  <si>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</si>
  <si>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</si>
  <si>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</si>
  <si>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</si>
  <si>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</si>
  <si>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</si>
  <si>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</si>
  <si>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</si>
  <si>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</si>
  <si>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</si>
  <si>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</si>
  <si>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</si>
  <si>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</si>
  <si>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</si>
  <si>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</si>
  <si>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</si>
  <si>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</si>
  <si>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</si>
  <si>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</si>
  <si>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</si>
  <si>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</si>
  <si>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</si>
  <si>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</si>
  <si>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</si>
  <si>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</si>
  <si>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</si>
  <si>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</si>
  <si>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</si>
  <si>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</si>
  <si>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</si>
  <si>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</si>
  <si>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</si>
  <si>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</si>
  <si>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</si>
  <si>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</si>
  <si>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</si>
  <si>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</si>
  <si>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</si>
  <si>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</si>
  <si>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</si>
  <si>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</si>
  <si>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</si>
  <si>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</si>
  <si>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</si>
  <si>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</si>
  <si>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</si>
  <si>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</si>
  <si>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</si>
  <si>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</si>
  <si>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</si>
  <si>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</si>
  <si>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</si>
  <si>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</si>
  <si>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</si>
  <si>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</si>
  <si>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</si>
  <si>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</si>
  <si>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</si>
  <si>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</si>
  <si>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</si>
  <si>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</si>
  <si>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</si>
  <si>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</si>
  <si>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</si>
  <si>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</si>
  <si>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</si>
  <si>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</si>
  <si>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</si>
  <si>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</si>
  <si>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</si>
  <si>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</si>
  <si>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</si>
  <si>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</si>
  <si>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</si>
  <si>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</si>
  <si>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</si>
  <si>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</si>
  <si>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</si>
  <si>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</si>
  <si>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</si>
  <si>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</si>
  <si>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</si>
  <si>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</si>
  <si>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</si>
  <si>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</si>
  <si>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</si>
  <si>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</si>
  <si>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</si>
  <si>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</si>
  <si>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</si>
  <si>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</si>
  <si>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</si>
  <si>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</si>
  <si>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</si>
  <si>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</si>
  <si>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</si>
  <si>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</si>
  <si>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</si>
  <si>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</si>
  <si>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</si>
  <si>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</si>
  <si>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</si>
  <si>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</si>
  <si>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</si>
  <si>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</si>
  <si>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</si>
  <si>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</si>
  <si>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</si>
  <si>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</si>
  <si>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</si>
  <si>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</si>
  <si>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</si>
  <si>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</si>
  <si>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</si>
  <si>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</si>
  <si>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</si>
  <si>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</si>
  <si>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</si>
  <si>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</si>
  <si>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</si>
  <si>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</si>
  <si>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</si>
  <si>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</si>
  <si>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</si>
  <si>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</si>
  <si>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</si>
  <si>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</si>
  <si>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</si>
  <si>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</si>
  <si>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LE_08_01_REC410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</si>
</sst>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804334</xdr:colOff>
      <xdr:row>9</xdr:row>
      <xdr:rowOff>74083</xdr:rowOff>
    </xdr:from>
    <xdr:to>
      <xdr:col>9</xdr:col>
      <xdr:colOff>1699362</xdr:colOff>
      <xdr:row>9</xdr:row>
      <xdr:rowOff>794083</xdr:rowOff>
    </xdr:to>
    <xdr:pic>
      <xdr:nvPicPr>
        <xdr:cNvPr id="13" name="1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54417" y="2222500"/>
          <a:ext cx="895028" cy="720000"/>
        </a:xfrm>
        <a:prstGeom prst="rect">
          <a:avLst/>
        </a:prstGeom>
      </xdr:spPr>
    </xdr:pic>
    <xdr:clientData/>
  </xdr:twoCellAnchor>
  <xdr:twoCellAnchor editAs="oneCell">
    <xdr:from>
      <xdr:col>9</xdr:col>
      <xdr:colOff>857250</xdr:colOff>
      <xdr:row>10</xdr:row>
      <xdr:rowOff>95250</xdr:rowOff>
    </xdr:from>
    <xdr:to>
      <xdr:col>9</xdr:col>
      <xdr:colOff>1546612</xdr:colOff>
      <xdr:row>10</xdr:row>
      <xdr:rowOff>815250</xdr:rowOff>
    </xdr:to>
    <xdr:pic>
      <xdr:nvPicPr>
        <xdr:cNvPr id="14" name="1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07333" y="3164417"/>
          <a:ext cx="689362" cy="720000"/>
        </a:xfrm>
        <a:prstGeom prst="rect">
          <a:avLst/>
        </a:prstGeom>
      </xdr:spPr>
    </xdr:pic>
    <xdr:clientData/>
  </xdr:twoCellAnchor>
  <xdr:twoCellAnchor editAs="oneCell">
    <xdr:from>
      <xdr:col>9</xdr:col>
      <xdr:colOff>677334</xdr:colOff>
      <xdr:row>11</xdr:row>
      <xdr:rowOff>137583</xdr:rowOff>
    </xdr:from>
    <xdr:to>
      <xdr:col>9</xdr:col>
      <xdr:colOff>1689834</xdr:colOff>
      <xdr:row>11</xdr:row>
      <xdr:rowOff>857583</xdr:rowOff>
    </xdr:to>
    <xdr:pic>
      <xdr:nvPicPr>
        <xdr:cNvPr id="15" name="1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27417" y="4064000"/>
          <a:ext cx="10125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14.875" style="2" bestFit="1"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42228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99897620</v>
      </c>
      <c r="C10" s="20" t="str">
        <f t="shared" ref="C10:C41" si="0">IF(OR(B10&lt;&gt;"",J10&lt;&gt;""),IF($G$4="Recurso",CONCATENATE($G$4," ",$G$5),$G$4),"")</f>
        <v>Recurso F8</v>
      </c>
      <c r="D10" s="63" t="s">
        <v>189</v>
      </c>
      <c r="E10" s="63" t="s">
        <v>155</v>
      </c>
      <c r="F10" s="13" t="str">
        <f t="shared" ref="F10" ca="1" si="1">IF(OR(B10&lt;&gt;"",J10&lt;&gt;""),CONCATENATE($C$7,"_",$A10,IF($G$4="Cuaderno de Estudio","_small",CONCATENATE(IF(I10="","","n"),IF(LEFT($G$5,1)="F",".jpg",".png")))),"")</f>
        <v>LE_08_01_REC410_IMG01.jpg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7.5" customHeight="1" x14ac:dyDescent="0.25">
      <c r="A11" s="12" t="str">
        <f t="shared" ref="A11:A18" si="3">IF(OR(B11&lt;&gt;"",J11&lt;&gt;""),CONCATENATE(LEFT(A10,3),IF(MID(A10,4,2)+1&lt;10,CONCATENATE("0",MID(A10,4,2)+1))),"")</f>
        <v>IMG02</v>
      </c>
      <c r="B11" s="62">
        <v>199403936</v>
      </c>
      <c r="C11" s="20" t="str">
        <f t="shared" si="0"/>
        <v>Recurso F8</v>
      </c>
      <c r="D11" s="63" t="s">
        <v>189</v>
      </c>
      <c r="E11" s="63" t="s">
        <v>155</v>
      </c>
      <c r="F11" s="13" t="str">
        <f t="shared" ref="F11:F74" ca="1" si="4">IF(OR(B11&lt;&gt;"",J11&lt;&gt;""),CONCATENATE($C$7,"_",$A11,IF($G$4="Cuaderno de Estudio","_small",CONCATENATE(IF(I11="","","n"),IF(LEFT($G$5,1)="F",".jpg",".png")))),"")</f>
        <v>LE_08_01_REC410_IMG02.jpg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9" customHeight="1" x14ac:dyDescent="0.25">
      <c r="A12" s="12" t="str">
        <f t="shared" si="3"/>
        <v>IMG03</v>
      </c>
      <c r="B12" s="62">
        <v>225452827</v>
      </c>
      <c r="C12" s="20" t="str">
        <f t="shared" si="0"/>
        <v>Recurso F8</v>
      </c>
      <c r="D12" s="63" t="s">
        <v>189</v>
      </c>
      <c r="E12" s="63" t="s">
        <v>155</v>
      </c>
      <c r="F12" s="13" t="str">
        <f t="shared" ca="1" si="4"/>
        <v>LE_08_01_REC410_IMG03.jpg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66.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66"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66"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63"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64.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PC</cp:lastModifiedBy>
  <dcterms:created xsi:type="dcterms:W3CDTF">2014-07-01T23:43:25Z</dcterms:created>
  <dcterms:modified xsi:type="dcterms:W3CDTF">2015-08-13T04:35:51Z</dcterms:modified>
</cp:coreProperties>
</file>