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cuments\CRISTIAN\PLANETA\NUEVO\GUIONES\LE_06_02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<sst xmlns="http://schemas.openxmlformats.org/spreadsheetml/2006/main" count="370" uniqueCount="193">
  <si>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</si>
  <si>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</si>
  <si>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</si>
  <si>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</si>
  <si>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</si>
  <si>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</si>
  <si>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</si>
  <si>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</si>
  <si>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</si>
  <si>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</si>
  <si>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</si>
  <si>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</si>
  <si>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</si>
  <si>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</si>
  <si>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</si>
  <si>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</si>
  <si>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</si>
  <si>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</si>
  <si>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</si>
  <si>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</si>
  <si>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</si>
  <si>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</si>
  <si>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</si>
  <si>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</si>
  <si>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</si>
  <si>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</si>
  <si>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</si>
  <si>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</si>
  <si>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</si>
  <si>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</si>
  <si>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</si>
  <si>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</si>
  <si>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</si>
  <si>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</si>
  <si>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</si>
  <si>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</si>
  <si>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</si>
  <si>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</si>
  <si>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</si>
  <si>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</si>
  <si>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</si>
  <si>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</si>
  <si>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</si>
  <si>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</si>
  <si>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</si>
  <si>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</si>
  <si>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</si>
  <si>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</si>
  <si>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</si>
  <si>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</si>
  <si>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</si>
  <si>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</si>
  <si>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</si>
  <si>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</si>
  <si>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</si>
  <si>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</si>
  <si>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</si>
  <si>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</si>
  <si>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</si>
  <si>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</si>
  <si>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</si>
  <si>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</si>
  <si>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</si>
  <si>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</si>
  <si>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</si>
  <si>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</si>
  <si>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</si>
  <si>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</si>
  <si>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</si>
  <si>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</si>
  <si>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</si>
  <si>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</si>
  <si>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</si>
  <si>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</si>
  <si>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</si>
  <si>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</si>
  <si>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</si>
  <si>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</si>
  <si>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</si>
  <si>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</si>
  <si>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</si>
  <si>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</si>
  <si>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</si>
  <si>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</si>
  <si>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</si>
  <si>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</si>
  <si>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</si>
  <si>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</si>
  <si>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</si>
  <si>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</si>
  <si>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</si>
  <si>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</si>
  <si>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</si>
  <si>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</si>
  <si>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</si>
  <si>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</si>
  <si>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</si>
  <si>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</si>
  <si>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</si>
  <si>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</si>
  <si>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</si>
  <si>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</si>
  <si>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</si>
  <si>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</si>
  <si>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</si>
  <si>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</si>
  <si>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</si>
  <si>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</si>
  <si>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</si>
  <si>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</si>
  <si>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</si>
  <si>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</si>
  <si>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</si>
  <si>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</si>
  <si>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</si>
  <si>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</si>
  <si>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</si>
  <si>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</si>
  <si>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</si>
  <si>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</si>
  <si>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</si>
  <si>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</si>
  <si>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</si>
  <si>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</si>
  <si>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</si>
  <si>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</si>
  <si>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</si>
  <si>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</si>
  <si>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</si>
  <si>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</si>
  <si>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</si>
  <si>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</si>
  <si>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</si>
  <si>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</si>
  <si>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</si>
  <si>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</si>
  <si>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</si>
  <si>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</si>
  <si>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</si>
  <si>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</si>
  <si>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</si>
  <si>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</si>
  <si>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</si>
  <si>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</si>
  <si>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</si>
  <si>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</si>
  <si>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</si>
  <si>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</si>
  <si>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</si>
  <si>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</si>
  <si>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</si>
  <si>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</si>
  <si>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</si>
  <si>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</si>
  <si>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</si>
  <si>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</si>
  <si>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</si>
  <si>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</si>
  <si>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</si>
  <si>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</si>
  <si>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</si>
  <si>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</si>
  <si>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</si>
  <si>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</si>
  <si>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</si>
  <si>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</si>
  <si>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</si>
  <si>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</si>
  <si>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</si>
  <si>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</si>
  <si>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</si>
  <si>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</si>
  <si>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</si>
  <si>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</si>
  <si>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</si>
  <si>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</si>
  <si>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</si>
  <si>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</si>
  <si>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</si>
  <si>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</si>
  <si>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</si>
  <si>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</si>
  <si>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</si>
  <si>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</si>
  <si>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</si>
  <si>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</si>
  <si>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</si>
  <si>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Géneros Literarios</t>
  </si>
  <si>
    <t>Cristian Pineda</t>
  </si>
  <si>
    <t>LE_06_02_REC390</t>
  </si>
  <si>
    <t>Fotografía</t>
  </si>
  <si>
    <t>Libros abiertos</t>
  </si>
  <si>
    <t>Niño leyendo y pensando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</si>
</sst>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E10" sqref="E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75" x14ac:dyDescent="0.25">
      <c r="A3" s="1"/>
      <c r="B3" s="4" t="s">
        <v>8</v>
      </c>
      <c r="C3" s="87">
        <v>6</v>
      </c>
      <c r="D3" s="88"/>
      <c r="F3" s="80">
        <v>42328</v>
      </c>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140186863</v>
      </c>
      <c r="C10" s="20" t="str">
        <f t="shared" ref="C10:C41" si="0">IF(OR(B10&lt;&gt;"",J10&lt;&gt;""),IF($G$4="Recurso",CONCATENATE($G$4," ",$G$5),$G$4),"")</f>
        <v>Recurso F13B</v>
      </c>
      <c r="D10" s="63" t="s">
        <v>190</v>
      </c>
      <c r="E10" s="63" t="s">
        <v>168</v>
      </c>
      <c r="F10" s="13" t="str">
        <f t="shared" ref="F10" ca="1" si="1">IF(OR(B10&lt;&gt;"",J10&lt;&gt;""),CONCATENATE($C$7,"_",$A10,IF($G$4="Cuaderno de Estudio","_small",CONCATENATE(IF(I10="","","n"),IF(LEFT($G$5,1)="F",".jpg",".png")))),"")</f>
        <v>LE_06_02_REC390_IMG01.jpg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330900281</v>
      </c>
      <c r="C11" s="20" t="str">
        <f t="shared" si="0"/>
        <v>Recurso F13B</v>
      </c>
      <c r="D11" s="63" t="s">
        <v>190</v>
      </c>
      <c r="E11" s="63" t="s">
        <v>168</v>
      </c>
      <c r="F11" s="13" t="str">
        <f t="shared" ref="F11:F74" ca="1" si="4">IF(OR(B11&lt;&gt;"",J11&lt;&gt;""),CONCATENATE($C$7,"_",$A11,IF($G$4="Cuaderno de Estudio","_small",CONCATENATE(IF(I11="","","n"),IF(LEFT($G$5,1)="F",".jpg",".png")))),"")</f>
        <v>LE_06_02_REC390_IMG02.jpg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2015-11-20T05:32:09Z</dcterms:modified>
</cp:coreProperties>
</file>