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5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<sst xmlns="http://schemas.openxmlformats.org/spreadsheetml/2006/main" count="367" uniqueCount="192">
  <si>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</si>
  <si>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</si>
  <si>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</si>
  <si>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</si>
  <si>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</si>
  <si>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</si>
  <si>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</si>
  <si>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</si>
  <si>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</si>
  <si>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</si>
  <si>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</si>
  <si>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</si>
  <si>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</si>
  <si>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</si>
  <si>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</si>
  <si>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</si>
  <si>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</si>
  <si>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</si>
  <si>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</si>
  <si>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</si>
  <si>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</si>
  <si>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</si>
  <si>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</si>
  <si>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</si>
  <si>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</si>
  <si>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</si>
  <si>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</si>
  <si>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</si>
  <si>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</si>
  <si>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</si>
  <si>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</si>
  <si>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</si>
  <si>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</si>
  <si>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</si>
  <si>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</si>
  <si>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</si>
  <si>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</si>
  <si>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</si>
  <si>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</si>
  <si>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</si>
  <si>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</si>
  <si>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</si>
  <si>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</si>
  <si>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</si>
  <si>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</si>
  <si>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</si>
  <si>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</si>
  <si>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</si>
  <si>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</si>
  <si>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</si>
  <si>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</si>
  <si>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</si>
  <si>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</si>
  <si>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</si>
  <si>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</si>
  <si>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</si>
  <si>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</si>
  <si>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</si>
  <si>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</si>
  <si>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</si>
  <si>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</si>
  <si>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</si>
  <si>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</si>
  <si>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</si>
  <si>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</si>
  <si>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</si>
  <si>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</si>
  <si>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</si>
  <si>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</si>
  <si>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</si>
  <si>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</si>
  <si>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</si>
  <si>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</si>
  <si>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</si>
  <si>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</si>
  <si>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</si>
  <si>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</si>
  <si>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</si>
  <si>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</si>
  <si>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</si>
  <si>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</si>
  <si>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</si>
  <si>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</si>
  <si>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</si>
  <si>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</si>
  <si>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</si>
  <si>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</si>
  <si>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</si>
  <si>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</si>
  <si>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</si>
  <si>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</si>
  <si>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</si>
  <si>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</si>
  <si>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</si>
  <si>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</si>
  <si>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</si>
  <si>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</si>
  <si>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</si>
  <si>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</si>
  <si>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</si>
  <si>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</si>
  <si>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</si>
  <si>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</si>
  <si>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</si>
  <si>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</si>
  <si>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</si>
  <si>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</si>
  <si>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</si>
  <si>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</si>
  <si>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</si>
  <si>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</si>
  <si>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</si>
  <si>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</si>
  <si>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</si>
  <si>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</si>
  <si>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</si>
  <si>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</si>
  <si>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</si>
  <si>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</si>
  <si>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</si>
  <si>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</si>
  <si>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</si>
  <si>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</si>
  <si>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</si>
  <si>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</si>
  <si>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</si>
  <si>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</si>
  <si>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</si>
  <si>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</si>
  <si>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</si>
  <si>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</si>
  <si>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</si>
  <si>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</si>
  <si>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</si>
  <si>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</si>
  <si>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</si>
  <si>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</si>
  <si>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</si>
  <si>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</si>
  <si>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</si>
  <si>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</si>
  <si>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</si>
  <si>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</si>
  <si>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</si>
  <si>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</si>
  <si>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</si>
  <si>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</si>
  <si>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</si>
  <si>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</si>
  <si>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</si>
  <si>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</si>
  <si>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</si>
  <si>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</si>
  <si>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</si>
  <si>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</si>
  <si>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</si>
  <si>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</si>
  <si>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</si>
  <si>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</si>
  <si>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</si>
  <si>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</si>
  <si>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</si>
  <si>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</si>
  <si>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</si>
  <si>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</si>
  <si>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</si>
  <si>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</si>
  <si>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</si>
  <si>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</si>
  <si>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</si>
  <si>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</si>
  <si>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</si>
  <si>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</si>
  <si>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</si>
  <si>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</si>
  <si>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</si>
  <si>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</si>
  <si>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</si>
  <si>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</si>
  <si>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</si>
  <si>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</si>
  <si>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</si>
  <si>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</si>
  <si>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</si>
  <si>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</si>
  <si>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</si>
  <si>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</si>
  <si>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</si>
  <si>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LE_07_06_REC200</t>
  </si>
  <si>
    <t>El género narrativo</t>
  </si>
  <si>
    <t>Fotografía</t>
  </si>
  <si>
    <t>Locutora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</si>
</sst>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0" sqref="J10"/>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F11</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187</v>
      </c>
      <c r="D5" s="90"/>
      <c r="E5" s="5"/>
      <c r="F5" s="37" t="str">
        <f>IF(G4="Recurso","Motor del recurso","")</f>
        <v>Motor del recurso</v>
      </c>
      <c r="G5" s="61" t="s">
        <v>136</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F11</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36915658</v>
      </c>
      <c r="C10" s="20" t="str">
        <f t="shared" ref="C10:C41" si="0">IF(OR(B10&lt;&gt;"",J10&lt;&gt;""),IF($G$4="Recurso",CONCATENATE($G$4," ",$G$5),$G$4),"")</f>
        <v>Recurso F11</v>
      </c>
      <c r="D10" s="63" t="s">
        <v>190</v>
      </c>
      <c r="E10" s="63" t="s">
        <v>155</v>
      </c>
      <c r="F10" s="13" t="str">
        <f t="shared" ref="F10" ca="1" si="1">IF(OR(B10&lt;&gt;"",J10&lt;&gt;""),CONCATENATE($C$7,"_",$A10,IF($G$4="Cuaderno de Estudio","_small",CONCATENATE(IF(I10="","","n"),IF(LEFT($G$5,1)="F",".jpg",".png")))),"")</f>
        <v>LE_07_06_REC200_IMG01.jpg</v>
      </c>
      <c r="G10" s="13" t="str">
        <f ca="1">IF($F10&lt;&gt;"",IF($G$4="Recurso",VLOOKUP($E10,OFFSET('Definición técnica de imagenes'!$A$1,MATCH($G$5,'Definición técnica de imagenes'!$A$1:$A$104,0)-1,1,COUNTIF('Definición técnica de imagenes'!$A$3:$A$102,$G$5),5),5,FALSE),'Definición técnica de imagenes'!$F$16),"")</f>
        <v>317 x 232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4" customHeight="1">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2016-02-28T03:10:11Z</dcterms:modified>
</cp:coreProperties>
</file>