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uz Amparo\Documents\GitHub\Lenguaje\fuentes\contenidos\grado08\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30" windowHeight="70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A13" i="1"/>
  <c r="F13" i="1"/>
  <c r="G13"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F12" i="1"/>
  <c r="G12" i="1"/>
  <c r="I10" i="1"/>
  <c r="C10" i="1"/>
  <c r="A10" i="1"/>
  <c r="M8" i="1"/>
  <c r="M7" i="1"/>
  <c r="M6" i="1"/>
  <c r="M5" i="1"/>
  <c r="F5" i="1"/>
  <c r="M4" i="1"/>
  <c r="M3" i="1"/>
  <c r="M2" i="1"/>
  <c r="M1" i="1"/>
  <c r="E9" i="1"/>
  <c r="F11" i="1"/>
  <c r="G11" i="1"/>
  <c r="H10"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<sst xmlns="http://schemas.openxmlformats.org/spreadsheetml/2006/main" count="372" uniqueCount="191">
  <si>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</si>
  <si>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</si>
  <si>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</si>
  <si>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</si>
  <si>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</si>
  <si>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</si>
  <si>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</si>
  <si>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</si>
  <si>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</si>
  <si>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</si>
  <si>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</si>
  <si>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</si>
  <si>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</si>
  <si>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</si>
  <si>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</si>
  <si>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</si>
  <si>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</si>
  <si>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</si>
  <si>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</si>
  <si>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</si>
  <si>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</si>
  <si>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</si>
  <si>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</si>
  <si>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</si>
  <si>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</si>
  <si>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</si>
  <si>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</si>
  <si>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</si>
  <si>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</si>
  <si>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</si>
  <si>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</si>
  <si>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</si>
  <si>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</si>
  <si>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</si>
  <si>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</si>
  <si>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</si>
  <si>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</si>
  <si>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</si>
  <si>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</si>
  <si>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</si>
  <si>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</si>
  <si>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</si>
  <si>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</si>
  <si>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</si>
  <si>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</si>
  <si>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</si>
  <si>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</si>
  <si>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</si>
  <si>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</si>
  <si>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</si>
  <si>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</si>
  <si>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</si>
  <si>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</si>
  <si>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</si>
  <si>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</si>
  <si>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</si>
  <si>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</si>
  <si>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</si>
  <si>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</si>
  <si>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</si>
  <si>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</si>
  <si>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</si>
  <si>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</si>
  <si>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</si>
  <si>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</si>
  <si>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</si>
  <si>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</si>
  <si>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</si>
  <si>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</si>
  <si>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</si>
  <si>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</si>
  <si>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</si>
  <si>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</si>
  <si>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</si>
  <si>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</si>
  <si>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</si>
  <si>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</si>
  <si>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</si>
  <si>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</si>
  <si>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</si>
  <si>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</si>
  <si>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</si>
  <si>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</si>
  <si>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</si>
  <si>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</si>
  <si>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</si>
  <si>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</si>
  <si>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</si>
  <si>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</si>
  <si>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</si>
  <si>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</si>
  <si>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</si>
  <si>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</si>
  <si>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</si>
  <si>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</si>
  <si>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</si>
  <si>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</si>
  <si>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</si>
  <si>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</si>
  <si>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</si>
  <si>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</si>
  <si>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</si>
  <si>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</si>
  <si>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</si>
  <si>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</si>
  <si>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</si>
  <si>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</si>
  <si>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</si>
  <si>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</si>
  <si>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</si>
  <si>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</si>
  <si>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</si>
  <si>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</si>
  <si>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</si>
  <si>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</si>
  <si>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</si>
  <si>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</si>
  <si>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</si>
  <si>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</si>
  <si>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</si>
  <si>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</si>
  <si>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</si>
  <si>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</si>
  <si>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</si>
  <si>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</si>
  <si>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</si>
  <si>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</si>
  <si>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</si>
  <si>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</si>
  <si>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</si>
  <si>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</si>
  <si>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</si>
  <si>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</si>
  <si>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</si>
  <si>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</si>
  <si>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</si>
  <si>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</si>
  <si>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</si>
  <si>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</si>
  <si>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</si>
  <si>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</si>
  <si>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</si>
  <si>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</si>
  <si>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</si>
  <si>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</si>
  <si>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</si>
  <si>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</si>
  <si>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</si>
  <si>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</si>
  <si>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</si>
  <si>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</si>
  <si>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</si>
  <si>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</si>
  <si>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</si>
  <si>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</si>
  <si>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</si>
  <si>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</si>
  <si>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</si>
  <si>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</si>
  <si>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</si>
  <si>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</si>
  <si>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</si>
  <si>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</si>
  <si>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</si>
  <si>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</si>
  <si>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</si>
  <si>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</si>
  <si>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</si>
  <si>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</si>
  <si>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</si>
  <si>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</si>
  <si>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</si>
  <si>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</si>
  <si>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</si>
  <si>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</si>
  <si>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</si>
  <si>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</si>
  <si>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</si>
  <si>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</si>
  <si>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</si>
  <si>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</si>
  <si>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</si>
  <si>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</si>
  <si>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</si>
  <si>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</si>
  <si>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</si>
  <si>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</si>
  <si>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anuncio publicitario</t>
  </si>
  <si>
    <t>Luz Amparo Rubiano Acosta</t>
  </si>
  <si>
    <t>LE_08_01_REC180</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</si>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</sst>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E13" sqref="E1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42229</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210347926</v>
      </c>
      <c r="C10" s="20" t="str">
        <f t="shared" ref="C10:C41" si="0">IF(OR(B10&lt;&gt;"",J10&lt;&gt;""),IF($G$4="Recurso",CONCATENATE($G$4," ",$G$5),$G$4),"")</f>
        <v>Recurso M5A</v>
      </c>
      <c r="D10" s="63" t="s">
        <v>190</v>
      </c>
      <c r="E10" s="63" t="s">
        <v>155</v>
      </c>
      <c r="F10" s="13" t="str">
        <f t="shared" ref="F10" ca="1" si="1">IF(OR(B10&lt;&gt;"",J10&lt;&gt;""),CONCATENATE($C$7,"_",$A10,IF($G$4="Cuaderno de Estudio","_small",CONCATENATE(IF(I10="","","n"),IF(LEFT($G$5,1)="F",".jpg",".png")))),"")</f>
        <v>LE_08_01_REC180_IMG01n.png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LE_08_01_REC180_IMG01a.png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290249780</v>
      </c>
      <c r="C11" s="20" t="str">
        <f t="shared" si="0"/>
        <v>Recurso M5A</v>
      </c>
      <c r="D11" s="63" t="s">
        <v>190</v>
      </c>
      <c r="E11" s="63" t="s">
        <v>155</v>
      </c>
      <c r="F11" s="13" t="str">
        <f t="shared" ref="F11:F74" ca="1" si="4">IF(OR(B11&lt;&gt;"",J11&lt;&gt;""),CONCATENATE($C$7,"_",$A11,IF($G$4="Cuaderno de Estudio","_small",CONCATENATE(IF(I11="","","n"),IF(LEFT($G$5,1)="F",".jpg",".png")))),"")</f>
        <v>LE_08_01_REC180_IMG02n.png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LE_08_01_REC180_IMG02a.png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c r="O11" s="2" t="str">
        <f>'Definición técnica de imagenes'!A13</f>
        <v>M101</v>
      </c>
    </row>
    <row r="12" spans="1:16" s="11" customFormat="1" x14ac:dyDescent="0.25">
      <c r="A12" s="12" t="str">
        <f t="shared" si="3"/>
        <v>IMG03</v>
      </c>
      <c r="B12" s="62">
        <v>129837728</v>
      </c>
      <c r="C12" s="20" t="str">
        <f t="shared" si="0"/>
        <v>Recurso M5A</v>
      </c>
      <c r="D12" s="63" t="s">
        <v>190</v>
      </c>
      <c r="E12" s="63" t="s">
        <v>155</v>
      </c>
      <c r="F12" s="13" t="str">
        <f t="shared" ca="1" si="4"/>
        <v>LE_08_01_REC180_IMG03n.png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LE_08_01_REC180_IMG03a.png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x14ac:dyDescent="0.25">
      <c r="A13" s="12" t="str">
        <f t="shared" si="3"/>
        <v>IMG04</v>
      </c>
      <c r="B13" s="62">
        <v>46377904</v>
      </c>
      <c r="C13" s="20" t="str">
        <f t="shared" si="0"/>
        <v>Recurso M5A</v>
      </c>
      <c r="D13" s="63" t="s">
        <v>190</v>
      </c>
      <c r="E13" s="63" t="s">
        <v>155</v>
      </c>
      <c r="F13" s="13" t="str">
        <f t="shared" ca="1" si="4"/>
        <v>LE_08_01_REC180_IMG04n.png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LE_08_01_REC180_IMG04a.png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2015-10-01T15:10:53Z</dcterms:modified>
</cp:coreProperties>
</file>