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780" windowHeight="126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F12" i="1"/>
  <c r="G12" i="1"/>
  <c r="F11" i="1"/>
  <c r="G11" i="1"/>
  <c r="H10" i="1"/>
  <c r="A13" i="1"/>
  <c r="F13" i="1"/>
  <c r="G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<sst xmlns="http://schemas.openxmlformats.org/spreadsheetml/2006/main" count="378" uniqueCount="198">
  <si>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</si>
  <si>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</si>
  <si>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</si>
  <si>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</si>
  <si>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</si>
  <si>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</si>
  <si>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</si>
  <si>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</si>
  <si>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</si>
  <si>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</si>
  <si>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</si>
  <si>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</si>
  <si>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</si>
  <si>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</si>
  <si>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</si>
  <si>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</si>
  <si>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</si>
  <si>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</si>
  <si>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</si>
  <si>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</si>
  <si>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</si>
  <si>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</si>
  <si>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</si>
  <si>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</si>
  <si>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</si>
  <si>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</si>
  <si>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</si>
  <si>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</si>
  <si>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</si>
  <si>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</si>
  <si>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</si>
  <si>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</si>
  <si>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</si>
  <si>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</si>
  <si>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</si>
  <si>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</si>
  <si>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</si>
  <si>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</si>
  <si>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</si>
  <si>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</si>
  <si>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</si>
  <si>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</si>
  <si>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</si>
  <si>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</si>
  <si>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</si>
  <si>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</si>
  <si>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</si>
  <si>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</si>
  <si>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</si>
  <si>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</si>
  <si>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</si>
  <si>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</si>
  <si>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</si>
  <si>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</si>
  <si>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</si>
  <si>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</si>
  <si>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</si>
  <si>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</si>
  <si>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</si>
  <si>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</si>
  <si>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</si>
  <si>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</si>
  <si>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</si>
  <si>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</si>
  <si>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</si>
  <si>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</si>
  <si>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</si>
  <si>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</si>
  <si>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</si>
  <si>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</si>
  <si>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</si>
  <si>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</si>
  <si>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</si>
  <si>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</si>
  <si>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</si>
  <si>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</si>
  <si>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</si>
  <si>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</si>
  <si>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</si>
  <si>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</si>
  <si>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</si>
  <si>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</si>
  <si>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</si>
  <si>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</si>
  <si>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</si>
  <si>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</si>
  <si>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</si>
  <si>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</si>
  <si>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</si>
  <si>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</si>
  <si>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</si>
  <si>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</si>
  <si>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</si>
  <si>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</si>
  <si>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</si>
  <si>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</si>
  <si>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</si>
  <si>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</si>
  <si>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</si>
  <si>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</si>
  <si>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</si>
  <si>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</si>
  <si>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</si>
  <si>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</si>
  <si>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</si>
  <si>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</si>
  <si>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</si>
  <si>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</si>
  <si>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</si>
  <si>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</si>
  <si>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</si>
  <si>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</si>
  <si>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</si>
  <si>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</si>
  <si>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</si>
  <si>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</si>
  <si>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</si>
  <si>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</si>
  <si>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</si>
  <si>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</si>
  <si>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</si>
  <si>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</si>
  <si>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</si>
  <si>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</si>
  <si>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</si>
  <si>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</si>
  <si>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</si>
  <si>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</si>
  <si>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</si>
  <si>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</si>
  <si>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</si>
  <si>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</si>
  <si>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</si>
  <si>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</si>
  <si>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</si>
  <si>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</si>
  <si>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</si>
  <si>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</si>
  <si>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</si>
  <si>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</si>
  <si>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</si>
  <si>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</si>
  <si>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</si>
  <si>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</si>
  <si>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</si>
  <si>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</si>
  <si>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</si>
  <si>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</si>
  <si>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</si>
  <si>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</si>
  <si>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</si>
  <si>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</si>
  <si>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</si>
  <si>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</si>
  <si>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</si>
  <si>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</si>
  <si>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</si>
  <si>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</si>
  <si>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</si>
  <si>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</si>
  <si>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</si>
  <si>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</si>
  <si>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</si>
  <si>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</si>
  <si>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</si>
  <si>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</si>
  <si>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</si>
  <si>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</si>
  <si>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</si>
  <si>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</si>
  <si>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</si>
  <si>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</si>
  <si>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</si>
  <si>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</si>
  <si>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</si>
  <si>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</si>
  <si>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</si>
  <si>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</si>
  <si>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</si>
  <si>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</si>
  <si>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</si>
  <si>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</si>
  <si>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</si>
  <si>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</si>
  <si>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</si>
  <si>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</si>
  <si>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</si>
  <si>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Marco Cardona</t>
  </si>
  <si>
    <t>Grupo dialogando en junta</t>
  </si>
  <si>
    <t>Personajes  de comic dialogando</t>
  </si>
  <si>
    <t>Suelo erosionado</t>
  </si>
  <si>
    <t>Niños en computadores</t>
  </si>
  <si>
    <t>LE_09_04_REC40</t>
  </si>
  <si>
    <t>La literatura latinoamericana del modernismo</t>
  </si>
  <si>
    <t>Intervenir con globo de texto para la mujer en el que diga: Según los estudios, la participación política de las mujeres colombianas sigue siendo escasa, aunque ha aumentado en las últimas décadas.</t>
  </si>
  <si>
    <t xml:space="preserve">Poner los siguientes textos: Globo 1: El agua debería ser privatizada para que la gente reconozca su valor. Globo 2: Yo opino que el agua es un derecho, porque sin ella no es posible la vida. </t>
  </si>
  <si>
    <t>Fotografía</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</si>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</sst>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13" sqref="E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42397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193</v>
      </c>
      <c r="D4" s="88"/>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1">
      <c r="A10" s="12" t="str">
        <f>IF(OR(B10&lt;&gt;"",J10&lt;&gt;""),"IMG01","")</f>
        <v>IMG01</v>
      </c>
      <c r="B10" s="62">
        <v>107944304</v>
      </c>
      <c r="C10" s="20" t="str">
        <f t="shared" ref="C10:C41" si="0">IF(OR(B10&lt;&gt;"",J10&lt;&gt;""),IF($G$4="Recurso",CONCATENATE($G$4," ",$G$5),$G$4),"")</f>
        <v>Recurso M5A</v>
      </c>
      <c r="D10" s="63" t="s">
        <v>196</v>
      </c>
      <c r="E10" s="63" t="s">
        <v>155</v>
      </c>
      <c r="F10" s="13" t="str">
        <f t="shared" ref="F10" ca="1" si="1">IF(OR(B10&lt;&gt;"",J10&lt;&gt;""),CONCATENATE($C$7,"_",$A10,IF($G$4="Cuaderno de Estudio","_small",CONCATENATE(IF(I10="","","n"),IF(LEFT($G$5,1)="F",".jpg",".png")))),"")</f>
        <v>LE_09_04_REC40_IMG01n.png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LE_09_04_REC40_IMG01a.png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t="s">
        <v>194</v>
      </c>
      <c r="O10" s="2" t="str">
        <f>'Definición técnica de imagenes'!A12</f>
        <v>M12D</v>
      </c>
    </row>
    <row r="11" spans="1:16" s="11" customFormat="1" ht="93" customHeight="1">
      <c r="A11" s="12" t="str">
        <f t="shared" ref="A11:A18" si="3">IF(OR(B11&lt;&gt;"",J11&lt;&gt;""),CONCATENATE(LEFT(A10,3),IF(MID(A10,4,2)+1&lt;10,CONCATENATE("0",MID(A10,4,2)+1))),"")</f>
        <v>IMG02</v>
      </c>
      <c r="B11" s="62">
        <v>337839578</v>
      </c>
      <c r="C11" s="20" t="str">
        <f t="shared" si="0"/>
        <v>Recurso M5A</v>
      </c>
      <c r="D11" s="63" t="s">
        <v>197</v>
      </c>
      <c r="E11" s="63" t="s">
        <v>155</v>
      </c>
      <c r="F11" s="13" t="str">
        <f t="shared" ref="F11:F74" ca="1" si="4">IF(OR(B11&lt;&gt;"",J11&lt;&gt;""),CONCATENATE($C$7,"_",$A11,IF($G$4="Cuaderno de Estudio","_small",CONCATENATE(IF(I11="","","n"),IF(LEFT($G$5,1)="F",".jpg",".png")))),"")</f>
        <v>LE_09_04_REC40_IMG02n.png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LE_09_04_REC40_IMG02a.png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t="s">
        <v>195</v>
      </c>
      <c r="O11" s="2" t="str">
        <f>'Definición técnica de imagenes'!A13</f>
        <v>M101</v>
      </c>
    </row>
    <row r="12" spans="1:16" s="11" customFormat="1">
      <c r="A12" s="12" t="str">
        <f t="shared" si="3"/>
        <v>IMG03</v>
      </c>
      <c r="B12" s="62">
        <v>107201114</v>
      </c>
      <c r="C12" s="20" t="str">
        <f t="shared" si="0"/>
        <v>Recurso M5A</v>
      </c>
      <c r="D12" s="63" t="s">
        <v>196</v>
      </c>
      <c r="E12" s="63" t="s">
        <v>155</v>
      </c>
      <c r="F12" s="13" t="str">
        <f t="shared" ca="1" si="4"/>
        <v>LE_09_04_REC40_IMG03n.png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LE_09_04_REC40_IMG03a.png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c r="O12" s="2" t="str">
        <f>'Definición técnica de imagenes'!A18</f>
        <v>Diaporama F1</v>
      </c>
    </row>
    <row r="13" spans="1:16" s="11" customFormat="1">
      <c r="A13" s="12" t="str">
        <f t="shared" si="3"/>
        <v>IMG04</v>
      </c>
      <c r="B13" s="62">
        <v>147597611</v>
      </c>
      <c r="C13" s="20" t="str">
        <f t="shared" si="0"/>
        <v>Recurso M5A</v>
      </c>
      <c r="D13" s="63" t="s">
        <v>196</v>
      </c>
      <c r="E13" s="63" t="s">
        <v>155</v>
      </c>
      <c r="F13" s="13" t="str">
        <f t="shared" ca="1" si="4"/>
        <v>LE_09_04_REC40_IMG04n.png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LE_09_04_REC40_IMG04a.png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2016-01-28T18:14:54Z</dcterms:modified>
</cp:coreProperties>
</file>