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<sst xmlns="http://schemas.openxmlformats.org/spreadsheetml/2006/main" count="380" uniqueCount="199">
  <si>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</si>
  <si>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</si>
  <si>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</si>
  <si>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</si>
  <si>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</si>
  <si>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</si>
  <si>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</si>
  <si>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</si>
  <si>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</si>
  <si>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</si>
  <si>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</si>
  <si>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</si>
  <si>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</si>
  <si>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</si>
  <si>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</si>
  <si>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</si>
  <si>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</si>
  <si>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</si>
  <si>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</si>
  <si>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</si>
  <si>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</si>
  <si>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</si>
  <si>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</si>
  <si>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</si>
  <si>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</si>
  <si>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</si>
  <si>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</si>
  <si>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</si>
  <si>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</si>
  <si>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</si>
  <si>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</si>
  <si>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</si>
  <si>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</si>
  <si>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</si>
  <si>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</si>
  <si>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</si>
  <si>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</si>
  <si>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</si>
  <si>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</si>
  <si>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</si>
  <si>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</si>
  <si>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</si>
  <si>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</si>
  <si>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</si>
  <si>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</si>
  <si>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</si>
  <si>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</si>
  <si>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</si>
  <si>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</si>
  <si>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</si>
  <si>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</si>
  <si>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</si>
  <si>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</si>
  <si>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</si>
  <si>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</si>
  <si>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</si>
  <si>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</si>
  <si>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</si>
  <si>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</si>
  <si>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</si>
  <si>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</si>
  <si>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</si>
  <si>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</si>
  <si>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</si>
  <si>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</si>
  <si>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</si>
  <si>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</si>
  <si>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</si>
  <si>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</si>
  <si>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</si>
  <si>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</si>
  <si>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</si>
  <si>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</si>
  <si>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</si>
  <si>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</si>
  <si>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</si>
  <si>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</si>
  <si>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</si>
  <si>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</si>
  <si>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</si>
  <si>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</si>
  <si>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</si>
  <si>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</si>
  <si>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</si>
  <si>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</si>
  <si>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</si>
  <si>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</si>
  <si>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</si>
  <si>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</si>
  <si>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</si>
  <si>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</si>
  <si>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</si>
  <si>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</si>
  <si>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</si>
  <si>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</si>
  <si>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</si>
  <si>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</si>
  <si>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</si>
  <si>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</si>
  <si>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</si>
  <si>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</si>
  <si>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</si>
  <si>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</si>
  <si>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</si>
  <si>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</si>
  <si>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</si>
  <si>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</si>
  <si>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</si>
  <si>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</si>
  <si>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</si>
  <si>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</si>
  <si>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</si>
  <si>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</si>
  <si>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</si>
  <si>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</si>
  <si>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</si>
  <si>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</si>
  <si>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</si>
  <si>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</si>
  <si>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</si>
  <si>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</si>
  <si>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</si>
  <si>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</si>
  <si>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</si>
  <si>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</si>
  <si>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</si>
  <si>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</si>
  <si>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</si>
  <si>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</si>
  <si>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</si>
  <si>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</si>
  <si>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</si>
  <si>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</si>
  <si>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</si>
  <si>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</si>
  <si>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</si>
  <si>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</si>
  <si>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</si>
  <si>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</si>
  <si>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</si>
  <si>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</si>
  <si>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</si>
  <si>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</si>
  <si>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</si>
  <si>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</si>
  <si>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</si>
  <si>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</si>
  <si>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</si>
  <si>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</si>
  <si>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</si>
  <si>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</si>
  <si>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</si>
  <si>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</si>
  <si>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</si>
  <si>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</si>
  <si>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</si>
  <si>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</si>
  <si>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</si>
  <si>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</si>
  <si>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</si>
  <si>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</si>
  <si>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</si>
  <si>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</si>
  <si>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</si>
  <si>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</si>
  <si>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</si>
  <si>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</si>
  <si>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</si>
  <si>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</si>
  <si>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</si>
  <si>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</si>
  <si>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</si>
  <si>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</si>
  <si>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</si>
  <si>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</si>
  <si>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</si>
  <si>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</si>
  <si>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</si>
  <si>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</si>
  <si>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</si>
  <si>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</si>
  <si>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</si>
  <si>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</si>
  <si>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</si>
  <si>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</si>
  <si>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</si>
  <si>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</si>
  <si>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</si>
  <si>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</si>
  <si>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 xml:space="preserve">La ponencia </t>
  </si>
  <si>
    <t>LE_11_01_REC250</t>
  </si>
  <si>
    <t>SHUTTER: 332872310</t>
  </si>
  <si>
    <t>SHUTTER: 133805702</t>
  </si>
  <si>
    <t>SHUTTER: 261164438</t>
  </si>
  <si>
    <t>SHUTTER: 72614140</t>
  </si>
  <si>
    <t>part of acropolis in athenes with colonnade</t>
  </si>
  <si>
    <t>Students taking a test in class in a school</t>
  </si>
  <si>
    <t>Speaker at Business Conference and Presentation. Audience in the conference hall. Business and Entrepreneurship. Copy space on white screen</t>
  </si>
  <si>
    <t>Group of teenagers in classroom with electronic tablet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</si>
</sst>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2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3" t="s">
        <v>24</v>
      </c>
      <c r="D2" s="84"/>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5">
        <v>11</v>
      </c>
      <c r="D3" s="86"/>
      <c r="F3" s="107"/>
      <c r="G3" s="108"/>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5" t="s">
        <v>189</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187</v>
      </c>
      <c r="D5" s="88"/>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16" si="0">IF(OR(B10&lt;&gt;"",J10&lt;&gt;""),IF($G$4="Recurso",CONCATENATE($G$4," ",$G$5),$G$4),"")</f>
        <v>Recurso F13</v>
      </c>
      <c r="D10" s="63" t="s">
        <v>188</v>
      </c>
      <c r="E10" s="63" t="s">
        <v>151</v>
      </c>
      <c r="F10" s="13" t="str">
        <f t="shared" ref="F10:F16" ca="1" si="1">IF(OR(B10&lt;&gt;"",J10&lt;&gt;""),CONCATENATE($C$7,"_",$A10,IF($G$4="Cuaderno de Estudio","_small",CONCATENATE(IF(I10="","","n"),IF(LEFT($G$5,1)="F",".jpg",".png")))),"")</f>
        <v>LE_11_01_REC250_IMG01n.jpg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6" ca="1" si="2">IF(AND(I10&lt;&gt;"",I10&lt;&gt;0),IF(OR(B10&lt;&gt;"",J10&lt;&gt;""),CONCATENATE($C$7,"_",$A10,IF($G$4="Cuaderno de Estudio","_zoom",CONCATENATE("a",IF(LEFT($G$5,1)="F",".jpg",".png")))),""),"")</f>
        <v>LE_11_01_REC250_IMG01a.jpg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195</v>
      </c>
      <c r="O10" s="2" t="str">
        <f>'Definición técnica de imagenes'!A12</f>
        <v>M12D</v>
      </c>
    </row>
    <row r="11" spans="1:16" s="11" customFormat="1" ht="27" x14ac:dyDescent="0.25">
      <c r="A11" s="12" t="str">
        <f t="shared" ref="A11:A16" si="3">IF(OR(B11&lt;&gt;"",J11&lt;&gt;""),CONCATENATE(LEFT(A10,3),IF(MID(A10,4,2)+1&lt;10,CONCATENATE("0",MID(A10,4,2)+1))),"")</f>
        <v>IMG02</v>
      </c>
      <c r="B11" s="62" t="s">
        <v>192</v>
      </c>
      <c r="C11" s="20" t="str">
        <f t="shared" si="0"/>
        <v>Recurso F13</v>
      </c>
      <c r="D11" s="63" t="s">
        <v>188</v>
      </c>
      <c r="E11" s="63" t="s">
        <v>151</v>
      </c>
      <c r="F11" s="13" t="str">
        <f t="shared" ca="1" si="1"/>
        <v>LE_11_01_REC250_IMG02n.jpg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LE_11_01_REC250_IMG02a.jpg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196</v>
      </c>
      <c r="O11" s="2" t="str">
        <f>'Definición técnica de imagenes'!A13</f>
        <v>M101</v>
      </c>
    </row>
    <row r="12" spans="1:16" s="11" customFormat="1" ht="67.5" x14ac:dyDescent="0.25">
      <c r="A12" s="12" t="str">
        <f t="shared" si="3"/>
        <v>IMG03</v>
      </c>
      <c r="B12" s="62" t="s">
        <v>193</v>
      </c>
      <c r="C12" s="20" t="str">
        <f t="shared" si="0"/>
        <v>Recurso F13</v>
      </c>
      <c r="D12" s="63" t="s">
        <v>188</v>
      </c>
      <c r="E12" s="63" t="s">
        <v>151</v>
      </c>
      <c r="F12" s="13" t="str">
        <f t="shared" ca="1" si="1"/>
        <v>LE_11_01_REC250_IMG03n.jpg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2"/>
        <v>LE_11_01_REC250_IMG03a.jpg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197</v>
      </c>
      <c r="O12" s="2" t="str">
        <f>'Definición técnica de imagenes'!A18</f>
        <v>Diaporama F1</v>
      </c>
    </row>
    <row r="13" spans="1:16" s="11" customFormat="1" ht="27" x14ac:dyDescent="0.25">
      <c r="A13" s="12" t="str">
        <f t="shared" si="3"/>
        <v>IMG04</v>
      </c>
      <c r="B13" s="62" t="s">
        <v>194</v>
      </c>
      <c r="C13" s="20" t="str">
        <f t="shared" si="0"/>
        <v>Recurso F13</v>
      </c>
      <c r="D13" s="63" t="s">
        <v>188</v>
      </c>
      <c r="E13" s="63" t="s">
        <v>151</v>
      </c>
      <c r="F13" s="13" t="str">
        <f t="shared" ca="1" si="1"/>
        <v>LE_11_01_REC250_IMG04n.jpg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2"/>
        <v>LE_11_01_REC250_IMG04a.jpg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198</v>
      </c>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2016-05-13T19:01:52Z</dcterms:modified>
</cp:coreProperties>
</file>