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740" windowHeight="12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<sst xmlns="http://schemas.openxmlformats.org/spreadsheetml/2006/main" count="381" uniqueCount="200">
  <si>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</si>
  <si>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</si>
  <si>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</si>
  <si>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</si>
  <si>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</si>
  <si>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</si>
  <si>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</si>
  <si>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</si>
  <si>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</si>
  <si>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</si>
  <si>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</si>
  <si>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</si>
  <si>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</si>
  <si>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</si>
  <si>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</si>
  <si>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</si>
  <si>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</si>
  <si>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</si>
  <si>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</si>
  <si>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</si>
  <si>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</si>
  <si>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</si>
  <si>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</si>
  <si>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</si>
  <si>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</si>
  <si>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</si>
  <si>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</si>
  <si>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</si>
  <si>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</si>
  <si>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</si>
  <si>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</si>
  <si>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</si>
  <si>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</si>
  <si>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</si>
  <si>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</si>
  <si>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</si>
  <si>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</si>
  <si>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</si>
  <si>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</si>
  <si>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</si>
  <si>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</si>
  <si>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</si>
  <si>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</si>
  <si>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</si>
  <si>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</si>
  <si>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</si>
  <si>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</si>
  <si>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</si>
  <si>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</si>
  <si>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</si>
  <si>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</si>
  <si>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</si>
  <si>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</si>
  <si>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</si>
  <si>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</si>
  <si>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</si>
  <si>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</si>
  <si>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</si>
  <si>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</si>
  <si>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</si>
  <si>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</si>
  <si>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</si>
  <si>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</si>
  <si>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</si>
  <si>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</si>
  <si>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</si>
  <si>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</si>
  <si>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</si>
  <si>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</si>
  <si>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</si>
  <si>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</si>
  <si>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</si>
  <si>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</si>
  <si>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</si>
  <si>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</si>
  <si>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</si>
  <si>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</si>
  <si>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</si>
  <si>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</si>
  <si>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</si>
  <si>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</si>
  <si>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</si>
  <si>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</si>
  <si>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</si>
  <si>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</si>
  <si>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</si>
  <si>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</si>
  <si>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</si>
  <si>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</si>
  <si>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</si>
  <si>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</si>
  <si>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</si>
  <si>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</si>
  <si>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</si>
  <si>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</si>
  <si>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</si>
  <si>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</si>
  <si>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</si>
  <si>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</si>
  <si>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</si>
  <si>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</si>
  <si>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</si>
  <si>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</si>
  <si>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</si>
  <si>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</si>
  <si>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</si>
  <si>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</si>
  <si>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</si>
  <si>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</si>
  <si>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</si>
  <si>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</si>
  <si>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</si>
  <si>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</si>
  <si>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</si>
  <si>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</si>
  <si>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</si>
  <si>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</si>
  <si>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</si>
  <si>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</si>
  <si>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</si>
  <si>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</si>
  <si>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</si>
  <si>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</si>
  <si>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</si>
  <si>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</si>
  <si>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</si>
  <si>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</si>
  <si>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</si>
  <si>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</si>
  <si>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</si>
  <si>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</si>
  <si>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</si>
  <si>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</si>
  <si>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</si>
  <si>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</si>
  <si>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</si>
  <si>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</si>
  <si>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</si>
  <si>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</si>
  <si>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</si>
  <si>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</si>
  <si>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</si>
  <si>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</si>
  <si>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</si>
  <si>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</si>
  <si>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</si>
  <si>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</si>
  <si>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</si>
  <si>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</si>
  <si>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</si>
  <si>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</si>
  <si>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</si>
  <si>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</si>
  <si>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</si>
  <si>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</si>
  <si>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</si>
  <si>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</si>
  <si>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</si>
  <si>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</si>
  <si>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</si>
  <si>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</si>
  <si>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</si>
  <si>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</si>
  <si>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</si>
  <si>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</si>
  <si>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</si>
  <si>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</si>
  <si>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</si>
  <si>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</si>
  <si>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</si>
  <si>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</si>
  <si>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</si>
  <si>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</si>
  <si>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</si>
  <si>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</si>
  <si>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</si>
  <si>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</si>
  <si>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</si>
  <si>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</si>
  <si>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</si>
  <si>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</si>
  <si>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</si>
  <si>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</si>
  <si>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</si>
  <si>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</si>
  <si>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</si>
  <si>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</si>
  <si>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HISTORIOGRAFÍA</t>
  </si>
  <si>
    <t>MARCO CARDONA</t>
  </si>
  <si>
    <t>LE_09_03_REC60</t>
  </si>
  <si>
    <t>SHUTTER: 95472928</t>
  </si>
  <si>
    <t>Fotografía</t>
  </si>
  <si>
    <t>ESTATUA DE JOSÉ MARTÍ EN LA HABANA</t>
  </si>
  <si>
    <t>http://aulaplaneta.planetasaber.com/encyclopedia/default.asp?idpack=9&amp;idpil=0000NV01&amp;ruta=Buscador</t>
  </si>
  <si>
    <t>Delacroix, La libertad guiando al pueblo.</t>
  </si>
  <si>
    <t>FAVOR INTERVENIR LA IMAGEN CON EL SIGUIENTE PIE DE FOTO: Eugène Delacroix, La libertad guiando al pueblo (1830). NOTA IMPORTANTE: EL TITULO DE LA OBRA DEBE IR EN ITÁLICAS.</t>
  </si>
  <si>
    <t>Shutter: 337828625</t>
  </si>
  <si>
    <t>PALACIO DE GOBIERNO DE LIMA, PERÚ</t>
  </si>
  <si>
    <t>Shutter: 39157969</t>
  </si>
  <si>
    <t>Hombre de Vitruvio, de Leonardo da Vinci.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</si>
</sst>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K13" sqref="K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M8A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42367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M8A</v>
      </c>
      <c r="D10" s="63" t="s">
        <v>191</v>
      </c>
      <c r="E10" s="63" t="s">
        <v>155</v>
      </c>
      <c r="F10" s="13" t="str">
        <f t="shared" ref="F10" ca="1" si="1">IF(OR(B10&lt;&gt;"",J10&lt;&gt;""),CONCATENATE($C$7,"_",$A10,IF($G$4="Cuaderno de Estudio","_small",CONCATENATE(IF(I10="","","n"),IF(LEFT($G$5,1)="F",".jpg",".png")))),"")</f>
        <v>LE_09_03_REC60_IMG01n.png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LE_09_03_REC60_IMG01a.png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68" customHeight="1">
      <c r="A11" s="12" t="str">
        <f t="shared" ref="A11:A18" si="3">IF(OR(B11&lt;&gt;"",J11&lt;&gt;""),CONCATENATE(LEFT(A10,3),IF(MID(A10,4,2)+1&lt;10,CONCATENATE("0",MID(A10,4,2)+1))),"")</f>
        <v>IMG02</v>
      </c>
      <c r="B11" s="62" t="s">
        <v>193</v>
      </c>
      <c r="C11" s="20" t="str">
        <f t="shared" si="0"/>
        <v>Recurso M8A</v>
      </c>
      <c r="D11" s="63" t="s">
        <v>191</v>
      </c>
      <c r="E11" s="63" t="s">
        <v>155</v>
      </c>
      <c r="F11" s="13" t="str">
        <f t="shared" ref="F11:F74" ca="1" si="4">IF(OR(B11&lt;&gt;"",J11&lt;&gt;""),CONCATENATE($C$7,"_",$A11,IF($G$4="Cuaderno de Estudio","_small",CONCATENATE(IF(I11="","","n"),IF(LEFT($G$5,1)="F",".jpg",".png")))),"")</f>
        <v>LE_09_03_REC60_IMG02n.png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LE_09_03_REC60_IMG02a.png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t="s">
        <v>195</v>
      </c>
      <c r="O11" s="2" t="str">
        <f>'Definición técnica de imagenes'!A13</f>
        <v>M101</v>
      </c>
    </row>
    <row r="12" spans="1:16" s="11" customFormat="1">
      <c r="A12" s="12" t="str">
        <f t="shared" si="3"/>
        <v>IMG03</v>
      </c>
      <c r="B12" s="62" t="s">
        <v>196</v>
      </c>
      <c r="C12" s="20" t="str">
        <f t="shared" si="0"/>
        <v>Recurso M8A</v>
      </c>
      <c r="D12" s="63" t="s">
        <v>191</v>
      </c>
      <c r="E12" s="63" t="s">
        <v>155</v>
      </c>
      <c r="F12" s="13" t="str">
        <f t="shared" ca="1" si="4"/>
        <v>LE_09_03_REC60_IMG03n.png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LE_09_03_REC60_IMG03a.png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c r="O12" s="2" t="str">
        <f>'Definición técnica de imagenes'!A18</f>
        <v>Diaporama F1</v>
      </c>
    </row>
    <row r="13" spans="1:16" s="11" customFormat="1" ht="26">
      <c r="A13" s="12" t="str">
        <f t="shared" si="3"/>
        <v>IMG04</v>
      </c>
      <c r="B13" s="62" t="s">
        <v>198</v>
      </c>
      <c r="C13" s="20" t="str">
        <f t="shared" si="0"/>
        <v>Recurso M8A</v>
      </c>
      <c r="D13" s="63" t="s">
        <v>191</v>
      </c>
      <c r="E13" s="63" t="s">
        <v>155</v>
      </c>
      <c r="F13" s="13" t="str">
        <f t="shared" ca="1" si="4"/>
        <v>LE_09_03_REC60_IMG04n.png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LE_09_03_REC60_IMG04a.png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2015-12-29T19:18:19Z</dcterms:modified>
</cp:coreProperties>
</file>