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ER\Documents\Aula_Planeta\LE_06_05 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<sst xmlns="http://schemas.openxmlformats.org/spreadsheetml/2006/main" count="392" uniqueCount="202">
  <si>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</si>
  <si>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</si>
  <si>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</si>
  <si>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</si>
  <si>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</si>
  <si>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</si>
  <si>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</si>
  <si>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</si>
  <si>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</si>
  <si>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</si>
  <si>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</si>
  <si>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</si>
  <si>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</si>
  <si>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</si>
  <si>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</si>
  <si>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</si>
  <si>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</si>
  <si>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</si>
  <si>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</si>
  <si>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</si>
  <si>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</si>
  <si>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</si>
  <si>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</si>
  <si>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</si>
  <si>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</si>
  <si>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</si>
  <si>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</si>
  <si>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</si>
  <si>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</si>
  <si>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</si>
  <si>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</si>
  <si>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</si>
  <si>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</si>
  <si>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</si>
  <si>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</si>
  <si>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</si>
  <si>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</si>
  <si>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</si>
  <si>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</si>
  <si>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</si>
  <si>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</si>
  <si>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</si>
  <si>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</si>
  <si>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</si>
  <si>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</si>
  <si>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</si>
  <si>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</si>
  <si>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</si>
  <si>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</si>
  <si>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</si>
  <si>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</si>
  <si>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</si>
  <si>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</si>
  <si>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</si>
  <si>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</si>
  <si>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</si>
  <si>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</si>
  <si>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</si>
  <si>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</si>
  <si>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</si>
  <si>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</si>
  <si>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</si>
  <si>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</si>
  <si>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</si>
  <si>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</si>
  <si>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</si>
  <si>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</si>
  <si>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</si>
  <si>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</si>
  <si>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</si>
  <si>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</si>
  <si>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</si>
  <si>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</si>
  <si>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</si>
  <si>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</si>
  <si>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</si>
  <si>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</si>
  <si>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</si>
  <si>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</si>
  <si>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</si>
  <si>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</si>
  <si>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</si>
  <si>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</si>
  <si>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</si>
  <si>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</si>
  <si>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</si>
  <si>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</si>
  <si>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</si>
  <si>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</si>
  <si>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</si>
  <si>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</si>
  <si>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</si>
  <si>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</si>
  <si>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</si>
  <si>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</si>
  <si>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</si>
  <si>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</si>
  <si>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</si>
  <si>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</si>
  <si>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</si>
  <si>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</si>
  <si>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</si>
  <si>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</si>
  <si>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</si>
  <si>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</si>
  <si>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</si>
  <si>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</si>
  <si>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</si>
  <si>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</si>
  <si>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</si>
  <si>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</si>
  <si>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</si>
  <si>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</si>
  <si>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</si>
  <si>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</si>
  <si>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</si>
  <si>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</si>
  <si>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</si>
  <si>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</si>
  <si>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</si>
  <si>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</si>
  <si>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</si>
  <si>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</si>
  <si>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</si>
  <si>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</si>
  <si>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</si>
  <si>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</si>
  <si>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</si>
  <si>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</si>
  <si>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</si>
  <si>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</si>
  <si>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</si>
  <si>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</si>
  <si>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</si>
  <si>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</si>
  <si>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</si>
  <si>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</si>
  <si>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</si>
  <si>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</si>
  <si>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</si>
  <si>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</si>
  <si>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</si>
  <si>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</si>
  <si>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</si>
  <si>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</si>
  <si>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</si>
  <si>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</si>
  <si>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</si>
  <si>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</si>
  <si>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</si>
  <si>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</si>
  <si>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</si>
  <si>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</si>
  <si>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</si>
  <si>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</si>
  <si>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</si>
  <si>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</si>
  <si>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</si>
  <si>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</si>
  <si>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</si>
  <si>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</si>
  <si>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</si>
  <si>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</si>
  <si>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</si>
  <si>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</si>
  <si>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</si>
  <si>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</si>
  <si>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</si>
  <si>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</si>
  <si>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</si>
  <si>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</si>
  <si>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</si>
  <si>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</si>
  <si>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</si>
  <si>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</si>
  <si>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</si>
  <si>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</si>
  <si>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</si>
  <si>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</si>
  <si>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</si>
  <si>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</si>
  <si>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</si>
  <si>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</si>
  <si>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</si>
  <si>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</si>
  <si>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</si>
  <si>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</si>
  <si>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entrevista</t>
  </si>
  <si>
    <t>Cristian Pineda</t>
  </si>
  <si>
    <t>LE_06_05_CO_REC370</t>
  </si>
  <si>
    <t>Fotografía</t>
  </si>
  <si>
    <t>Imagen alusiva a poesía</t>
  </si>
  <si>
    <t>Pregunta 1</t>
  </si>
  <si>
    <t>Pregunta 2</t>
  </si>
  <si>
    <t>imagen llanos colombianos</t>
  </si>
  <si>
    <t>Pregunta 3</t>
  </si>
  <si>
    <t>Imagen alusiva a carta</t>
  </si>
  <si>
    <t>Pregunta 6</t>
  </si>
  <si>
    <t>Pregunta 7</t>
  </si>
  <si>
    <t>Imagen alusiva a entrevista</t>
  </si>
  <si>
    <t>Pregunta 9</t>
  </si>
  <si>
    <t>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</si>
</sst>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3"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291663701</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LE_06_05_CO_REC370_IMG01n.png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LE_06_05_CO_REC370_IMG01a.png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334009583</v>
      </c>
      <c r="C11" s="20" t="str">
        <f t="shared" si="0"/>
        <v>Recurso M101</v>
      </c>
      <c r="D11" s="63" t="s">
        <v>190</v>
      </c>
      <c r="E11" s="63" t="s">
        <v>155</v>
      </c>
      <c r="F11" s="13" t="str">
        <f t="shared" ref="F11:F74" ca="1" si="4">IF(OR(B11&lt;&gt;"",J11&lt;&gt;""),CONCATENATE($C$7,"_",$A11,IF($G$4="Cuaderno de Estudio","_small",CONCATENATE(IF(I11="","","n"),IF(LEFT($G$5,1)="F",".jpg",".png")))),"")</f>
        <v>LE_06_05_CO_REC370_IMG02n.png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LE_06_05_CO_REC370_IMG02a.png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t="s">
        <v>193</v>
      </c>
      <c r="O11" s="2" t="str">
        <f>'Definición técnica de imagenes'!A13</f>
        <v>M101</v>
      </c>
    </row>
    <row r="12" spans="1:16" s="11" customFormat="1" ht="27" x14ac:dyDescent="0.25">
      <c r="A12" s="12" t="str">
        <f t="shared" si="3"/>
        <v>IMG03</v>
      </c>
      <c r="B12" s="62">
        <v>258028802</v>
      </c>
      <c r="C12" s="20" t="str">
        <f t="shared" si="0"/>
        <v>Recurso M101</v>
      </c>
      <c r="D12" s="63" t="s">
        <v>190</v>
      </c>
      <c r="E12" s="63" t="s">
        <v>155</v>
      </c>
      <c r="F12" s="13" t="str">
        <f t="shared" ca="1" si="4"/>
        <v>LE_06_05_CO_REC370_IMG03n.png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LE_06_05_CO_REC370_IMG03a.png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195</v>
      </c>
      <c r="O12" s="2" t="str">
        <f>'Definición técnica de imagenes'!A18</f>
        <v>Diaporama F1</v>
      </c>
    </row>
    <row r="13" spans="1:16" s="11" customFormat="1" ht="27" x14ac:dyDescent="0.25">
      <c r="A13" s="12" t="str">
        <f t="shared" si="3"/>
        <v>IMG04</v>
      </c>
      <c r="B13" s="62">
        <v>216810679</v>
      </c>
      <c r="C13" s="20" t="str">
        <f t="shared" si="0"/>
        <v>Recurso M101</v>
      </c>
      <c r="D13" s="63" t="s">
        <v>190</v>
      </c>
      <c r="E13" s="63" t="s">
        <v>155</v>
      </c>
      <c r="F13" s="13" t="str">
        <f t="shared" ca="1" si="4"/>
        <v>LE_06_05_CO_REC370_IMG04n.png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LE_06_05_CO_REC370_IMG04a.png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t="s">
        <v>197</v>
      </c>
      <c r="O13" s="2" t="str">
        <f>'Definición técnica de imagenes'!A19</f>
        <v>F4</v>
      </c>
    </row>
    <row r="14" spans="1:16" s="11" customFormat="1" ht="27" x14ac:dyDescent="0.25">
      <c r="A14" s="12" t="str">
        <f t="shared" si="3"/>
        <v>IMG05</v>
      </c>
      <c r="B14" s="62">
        <v>204904276</v>
      </c>
      <c r="C14" s="20" t="str">
        <f t="shared" si="0"/>
        <v>Recurso M101</v>
      </c>
      <c r="D14" s="63" t="s">
        <v>190</v>
      </c>
      <c r="E14" s="63" t="s">
        <v>155</v>
      </c>
      <c r="F14" s="13" t="str">
        <f t="shared" ca="1" si="4"/>
        <v>LE_06_05_CO_REC370_IMG05n.png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LE_06_05_CO_REC370_IMG05a.png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t="s">
        <v>198</v>
      </c>
      <c r="O14" s="2" t="str">
        <f>'Definición técnica de imagenes'!A22</f>
        <v>F6</v>
      </c>
    </row>
    <row r="15" spans="1:16" s="11" customFormat="1" ht="27" x14ac:dyDescent="0.25">
      <c r="A15" s="12" t="str">
        <f t="shared" si="3"/>
        <v>IMG06</v>
      </c>
      <c r="B15" s="62">
        <v>133181774</v>
      </c>
      <c r="C15" s="20" t="str">
        <f t="shared" si="0"/>
        <v>Recurso M101</v>
      </c>
      <c r="D15" s="63" t="s">
        <v>190</v>
      </c>
      <c r="E15" s="63" t="s">
        <v>155</v>
      </c>
      <c r="F15" s="13" t="str">
        <f t="shared" ca="1" si="4"/>
        <v>LE_06_05_CO_REC370_IMG06n.png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LE_06_05_CO_REC370_IMG06a.png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199</v>
      </c>
      <c r="K15" s="64" t="s">
        <v>200</v>
      </c>
      <c r="O15" s="2" t="str">
        <f>'Definición técnica de imagenes'!A24</f>
        <v>F6B</v>
      </c>
    </row>
    <row r="16" spans="1:16" s="11" customFormat="1" ht="27" x14ac:dyDescent="0.25">
      <c r="A16" s="12" t="str">
        <f t="shared" si="3"/>
        <v>IMG07</v>
      </c>
      <c r="B16" s="62">
        <v>81519112</v>
      </c>
      <c r="C16" s="20" t="str">
        <f t="shared" si="0"/>
        <v>Recurso M101</v>
      </c>
      <c r="D16" s="63" t="s">
        <v>190</v>
      </c>
      <c r="E16" s="63" t="s">
        <v>155</v>
      </c>
      <c r="F16" s="13" t="str">
        <f t="shared" ca="1" si="4"/>
        <v>LE_06_05_CO_REC370_IMG07n.png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LE_06_05_CO_REC370_IMG07a.png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199</v>
      </c>
      <c r="K16" s="64" t="s">
        <v>201</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2016-02-06T20:02:13Z</dcterms:modified>
</cp:coreProperties>
</file>