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<sst xmlns="http://schemas.openxmlformats.org/spreadsheetml/2006/main" count="409" uniqueCount="211">
  <si>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</si>
  <si>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</si>
  <si>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</si>
  <si>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</si>
  <si>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</si>
  <si>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</si>
  <si>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</si>
  <si>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</si>
  <si>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</si>
  <si>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</si>
  <si>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</si>
  <si>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</si>
  <si>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</si>
  <si>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</si>
  <si>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</si>
  <si>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</si>
  <si>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</si>
  <si>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</si>
  <si>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</si>
  <si>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</si>
  <si>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</si>
  <si>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</si>
  <si>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</si>
  <si>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</si>
  <si>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</si>
  <si>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</si>
  <si>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</si>
  <si>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</si>
  <si>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</si>
  <si>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</si>
  <si>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</si>
  <si>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</si>
  <si>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</si>
  <si>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</si>
  <si>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</si>
  <si>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</si>
  <si>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</si>
  <si>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</si>
  <si>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</si>
  <si>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</si>
  <si>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</si>
  <si>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</si>
  <si>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</si>
  <si>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</si>
  <si>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</si>
  <si>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</si>
  <si>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</si>
  <si>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</si>
  <si>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</si>
  <si>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</si>
  <si>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</si>
  <si>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</si>
  <si>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</si>
  <si>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</si>
  <si>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</si>
  <si>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</si>
  <si>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</si>
  <si>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</si>
  <si>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</si>
  <si>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</si>
  <si>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</si>
  <si>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</si>
  <si>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</si>
  <si>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</si>
  <si>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</si>
  <si>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</si>
  <si>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</si>
  <si>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</si>
  <si>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</si>
  <si>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</si>
  <si>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</si>
  <si>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</si>
  <si>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</si>
  <si>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</si>
  <si>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</si>
  <si>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</si>
  <si>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</si>
  <si>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</si>
  <si>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</si>
  <si>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</si>
  <si>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</si>
  <si>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</si>
  <si>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</si>
  <si>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</si>
  <si>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</si>
  <si>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</si>
  <si>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</si>
  <si>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</si>
  <si>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</si>
  <si>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</si>
  <si>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</si>
  <si>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</si>
  <si>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</si>
  <si>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</si>
  <si>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</si>
  <si>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</si>
  <si>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</si>
  <si>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</si>
  <si>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</si>
  <si>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</si>
  <si>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</si>
  <si>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</si>
  <si>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</si>
  <si>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</si>
  <si>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</si>
  <si>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</si>
  <si>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</si>
  <si>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</si>
  <si>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</si>
  <si>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</si>
  <si>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</si>
  <si>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</si>
  <si>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</si>
  <si>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</si>
  <si>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</si>
  <si>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</si>
  <si>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</si>
  <si>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</si>
  <si>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</si>
  <si>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</si>
  <si>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</si>
  <si>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</si>
  <si>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</si>
  <si>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</si>
  <si>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</si>
  <si>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</si>
  <si>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</si>
  <si>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</si>
  <si>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</si>
  <si>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</si>
  <si>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</si>
  <si>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</si>
  <si>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</si>
  <si>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</si>
  <si>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</si>
  <si>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</si>
  <si>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</si>
  <si>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</si>
  <si>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</si>
  <si>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</si>
  <si>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</si>
  <si>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</si>
  <si>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</si>
  <si>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</si>
  <si>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</si>
  <si>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</si>
  <si>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</si>
  <si>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</si>
  <si>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</si>
  <si>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</si>
  <si>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</si>
  <si>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</si>
  <si>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</si>
  <si>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</si>
  <si>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</si>
  <si>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</si>
  <si>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</si>
  <si>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</si>
  <si>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</si>
  <si>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</si>
  <si>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</si>
  <si>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</si>
  <si>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</si>
  <si>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</si>
  <si>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</si>
  <si>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</si>
  <si>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</si>
  <si>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</si>
  <si>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</si>
  <si>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</si>
  <si>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</si>
  <si>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</si>
  <si>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</si>
  <si>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</si>
  <si>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</si>
  <si>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</si>
  <si>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</si>
  <si>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</si>
  <si>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</si>
  <si>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</si>
  <si>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</si>
  <si>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</si>
  <si>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</si>
  <si>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</si>
  <si>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</si>
  <si>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</si>
  <si>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</si>
  <si>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</si>
  <si>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</si>
  <si>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Cuaderno de Estudio</t>
  </si>
  <si>
    <t>LE_06_08_CO</t>
  </si>
  <si>
    <t>Fotografía</t>
  </si>
  <si>
    <t xml:space="preserve">Máscara griega </t>
  </si>
  <si>
    <t xml:space="preserve">Ruinas de un anfiteatro griego </t>
  </si>
  <si>
    <t>Ilustración</t>
  </si>
  <si>
    <t>Teatro Académico Nacional de Ópera y Ballet de Odessa</t>
  </si>
  <si>
    <t>LA IDEA ES UNIR ESTA IMAGEN Y LA QUE SIGUE EN UNA SOLA, A MANERA DE PARALELO</t>
  </si>
  <si>
    <t>SE UNE CON LA IMAGEN ANTERIOR EN UNA SOLA, A MANERA DE PARALELO</t>
  </si>
  <si>
    <t>Antiguo teatro en Acrópolis, Grecia.</t>
  </si>
  <si>
    <t xml:space="preserve">3° ESO/Lengua castellana y literatura/La literatura renacentista/El teatro </t>
  </si>
  <si>
    <t>Corral de comedia de Almagro</t>
  </si>
  <si>
    <t>Teatro Globo de Shakespeare</t>
  </si>
  <si>
    <t xml:space="preserve">Bailarines de salsa </t>
  </si>
  <si>
    <t>Grupo de indígenas</t>
  </si>
  <si>
    <t>Hombre señalado por varias manos</t>
  </si>
  <si>
    <t>Hombre vistiendo diferentes atuendos</t>
  </si>
  <si>
    <t>Profesional de la medicina</t>
  </si>
  <si>
    <t>Soldado de las Fuerzas Militares de Colombia</t>
  </si>
  <si>
    <t>Rapero</t>
  </si>
  <si>
    <t>Persona dudosa sentada sobre un signo de interrogación</t>
  </si>
  <si>
    <t>Si no se puede obtener esta imagen, entonces ubicar la de shutter con código 97939331. Lo que sea más ágil, por favor. Se adjuntan 2 pantallazos de la de aulaplaneta España en este mismo archivo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</si>
</sst>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5" fillId="0" borderId="0" xfId="51"/>
    <xf numFmtId="0" fontId="25" fillId="0" borderId="0" xfId="0" applyFont="1"/>
    <xf numFmtId="0" fontId="26" fillId="0" borderId="0" xfId="0" applyFont="1"/>
    <xf numFmtId="0" fontId="5" fillId="0" borderId="0" xfId="51" applyAlignment="1">
      <alignment vertical="center"/>
    </xf>
    <xf numFmtId="0" fontId="1" fillId="0" borderId="0" xfId="0" applyFont="1"/>
    <xf numFmtId="0" fontId="5" fillId="0" borderId="36" xfId="5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10</xdr:col>
      <xdr:colOff>1092900</xdr:colOff>
      <xdr:row>19</xdr:row>
      <xdr:rowOff>35240</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16375063" y="4238625"/>
          <a:ext cx="1092900" cy="1067115"/>
        </a:xfrm>
        <a:prstGeom prst="rect">
          <a:avLst/>
        </a:prstGeom>
      </xdr:spPr>
    </xdr:pic>
    <xdr:clientData/>
  </xdr:twoCellAnchor>
  <xdr:twoCellAnchor editAs="oneCell">
    <xdr:from>
      <xdr:col>10</xdr:col>
      <xdr:colOff>1181963</xdr:colOff>
      <xdr:row>14</xdr:row>
      <xdr:rowOff>15875</xdr:rowOff>
    </xdr:from>
    <xdr:to>
      <xdr:col>10</xdr:col>
      <xdr:colOff>2010266</xdr:colOff>
      <xdr:row>19</xdr:row>
      <xdr:rowOff>100301</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H="1">
          <a:off x="17557026" y="4254500"/>
          <a:ext cx="828303" cy="1116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mhtml?id=129391076&amp;src=id" TargetMode="External"/><Relationship Id="rId13" Type="http://schemas.openxmlformats.org/officeDocument/2006/relationships/drawing" Target="../drawings/drawing1.xml"/><Relationship Id="rId3" Type="http://schemas.openxmlformats.org/officeDocument/2006/relationships/hyperlink" Target="http://www.shutterstock.com/pic-179128526/stock-photo-the-odessa-national-academic-theater-of-opera-and-ballet-in-ukraine-central-golden-hall-jan.html?src=QUwre7SB6Z6c3GTo8IkKxw-1-7" TargetMode="External"/><Relationship Id="rId7" Type="http://schemas.openxmlformats.org/officeDocument/2006/relationships/hyperlink" Target="http://www.shutterstock.com/pic.mhtml?id=295915793&amp;src=id" TargetMode="External"/><Relationship Id="rId12" Type="http://schemas.openxmlformats.org/officeDocument/2006/relationships/printerSettings" Target="../printerSettings/printerSettings1.bin"/><Relationship Id="rId2" Type="http://schemas.openxmlformats.org/officeDocument/2006/relationships/hyperlink" Target="http://www.shutterstock.com/pic-163286372/stock-photo-ruins-in-ancient-city-of-messene-messinia-greece.html?src=kSkF2gil_McVwJ3Bav6Fug-1-6" TargetMode="External"/><Relationship Id="rId1" Type="http://schemas.openxmlformats.org/officeDocument/2006/relationships/hyperlink" Target="http://www.shutterstock.com/pic-32237011/stock-photo-antique-greek-theatrical-mask-isolated-on-white.html?src=jWGqIhJ0UZ2hFm5i40UYBQ-1-58" TargetMode="External"/><Relationship Id="rId6" Type="http://schemas.openxmlformats.org/officeDocument/2006/relationships/hyperlink" Target="http://www.shutterstock.com/pic.mhtml?id=129162242&amp;src=id" TargetMode="External"/><Relationship Id="rId11" Type="http://schemas.openxmlformats.org/officeDocument/2006/relationships/hyperlink" Target="http://www.shutterstock.com/pic.mhtml?id=313996466&amp;src=id" TargetMode="External"/><Relationship Id="rId5" Type="http://schemas.openxmlformats.org/officeDocument/2006/relationships/hyperlink" Target="http://www.shutterstock.com/pic-378757225/stock-photo-the-shakespeare-globe-theatre-in-london-england-uk.html?src=4P88SIxREBVkA-c9rR5nVA-1-2" TargetMode="External"/><Relationship Id="rId10" Type="http://schemas.openxmlformats.org/officeDocument/2006/relationships/hyperlink" Target="http://www.shutterstock.com/pic.mhtml?id=293854103&amp;src=id" TargetMode="External"/><Relationship Id="rId4" Type="http://schemas.openxmlformats.org/officeDocument/2006/relationships/hyperlink" Target="http://www.shutterstock.com/pic-68876089/stock-photo-ancient-theater-in-acropolis-greece-athnes.html?src=fNHMJ3FrgYNG3TPiNDHyrg-1-19" TargetMode="External"/><Relationship Id="rId9" Type="http://schemas.openxmlformats.org/officeDocument/2006/relationships/hyperlink" Target="http://www.shutterstock.com/pic-313789634/stock-photo-national-military-forces-with-flag-on-background-conceptual-series-colombia.html?src=nxoi7xbEwWDh7nP0h-bbqw-1-2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6</v>
      </c>
      <c r="D3" s="87"/>
      <c r="F3" s="79">
        <v>42458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8">
        <v>32237011</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LE_06_08_CO_IMG01_small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09"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8">
        <v>163286372</v>
      </c>
      <c r="C11" s="20" t="str">
        <f t="shared" si="0"/>
        <v>Cuaderno de Estudio</v>
      </c>
      <c r="D11" s="63" t="s">
        <v>194</v>
      </c>
      <c r="E11" s="63" t="s">
        <v>153</v>
      </c>
      <c r="F11" s="13" t="str">
        <f t="shared" ref="F11:F74" si="4">IF(OR(B11&lt;&gt;"",J11&lt;&gt;""),CONCATENATE($C$7,"_",$A11,IF($G$4="Cuaderno de Estudio","_small",CONCATENATE(IF(I11="","","n"),IF(LEFT($G$5,1)="F",".jpg",".png")))),"")</f>
        <v>LE_06_08_CO_IMG02_small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10" t="s">
        <v>193</v>
      </c>
      <c r="K11" s="65" t="s">
        <v>196</v>
      </c>
      <c r="O11" s="2" t="str">
        <f>'Definición técnica de imagenes'!A13</f>
        <v>M101</v>
      </c>
    </row>
    <row r="12" spans="1:16" s="11" customFormat="1" ht="40.5" x14ac:dyDescent="0.25">
      <c r="A12" s="12" t="str">
        <f t="shared" si="3"/>
        <v>IMG03</v>
      </c>
      <c r="B12" s="108">
        <v>179128526</v>
      </c>
      <c r="C12" s="20" t="str">
        <f t="shared" si="0"/>
        <v>Cuaderno de Estudio</v>
      </c>
      <c r="D12" s="63" t="s">
        <v>194</v>
      </c>
      <c r="E12" s="63" t="s">
        <v>153</v>
      </c>
      <c r="F12" s="13" t="str">
        <f t="shared" si="4"/>
        <v>LE_06_08_CO_IMG03_small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10" t="s">
        <v>195</v>
      </c>
      <c r="K12" s="64" t="s">
        <v>197</v>
      </c>
      <c r="O12" s="2" t="str">
        <f>'Definición técnica de imagenes'!A18</f>
        <v>Diaporama F1</v>
      </c>
    </row>
    <row r="13" spans="1:16" s="11" customFormat="1" ht="15.75" x14ac:dyDescent="0.25">
      <c r="A13" s="12" t="str">
        <f t="shared" si="3"/>
        <v>IMG04</v>
      </c>
      <c r="B13" s="111">
        <v>68876089</v>
      </c>
      <c r="C13" s="20" t="str">
        <f t="shared" si="0"/>
        <v>Cuaderno de Estudio</v>
      </c>
      <c r="D13" s="63" t="s">
        <v>191</v>
      </c>
      <c r="E13" s="63" t="s">
        <v>154</v>
      </c>
      <c r="F13" s="13" t="str">
        <f t="shared" si="4"/>
        <v>LE_06_08_CO_IMG04_small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110" t="s">
        <v>198</v>
      </c>
      <c r="K13" s="64"/>
      <c r="O13" s="2" t="str">
        <f>'Definición técnica de imagenes'!A19</f>
        <v>F4</v>
      </c>
    </row>
    <row r="14" spans="1:16" s="11" customFormat="1" ht="94.5" x14ac:dyDescent="0.25">
      <c r="A14" s="12" t="str">
        <f t="shared" si="3"/>
        <v>IMG05</v>
      </c>
      <c r="B14" s="109" t="s">
        <v>199</v>
      </c>
      <c r="C14" s="20" t="str">
        <f t="shared" si="0"/>
        <v>Cuaderno de Estudio</v>
      </c>
      <c r="D14" s="63" t="s">
        <v>191</v>
      </c>
      <c r="E14" s="63" t="s">
        <v>153</v>
      </c>
      <c r="F14" s="13" t="str">
        <f t="shared" si="4"/>
        <v>LE_06_08_CO_IMG05_small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10" t="s">
        <v>200</v>
      </c>
      <c r="K14" s="64" t="s">
        <v>210</v>
      </c>
      <c r="O14" s="2" t="str">
        <f>'Definición técnica de imagenes'!A22</f>
        <v>F6</v>
      </c>
    </row>
    <row r="15" spans="1:16" s="11" customFormat="1" ht="15.75" x14ac:dyDescent="0.25">
      <c r="A15" s="12" t="str">
        <f t="shared" si="3"/>
        <v>IMG06</v>
      </c>
      <c r="B15" s="111">
        <v>378757225</v>
      </c>
      <c r="C15" s="20" t="str">
        <f t="shared" si="0"/>
        <v>Cuaderno de Estudio</v>
      </c>
      <c r="D15" s="63" t="s">
        <v>191</v>
      </c>
      <c r="E15" s="63" t="s">
        <v>154</v>
      </c>
      <c r="F15" s="13" t="str">
        <f t="shared" si="4"/>
        <v>LE_06_08_CO_IMG06_small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10" t="s">
        <v>201</v>
      </c>
      <c r="K15" s="66"/>
      <c r="O15" s="2" t="str">
        <f>'Definición técnica de imagenes'!A24</f>
        <v>F6B</v>
      </c>
    </row>
    <row r="16" spans="1:16" s="11" customFormat="1" ht="16.5" x14ac:dyDescent="0.3">
      <c r="A16" s="12" t="str">
        <f t="shared" si="3"/>
        <v>IMG07</v>
      </c>
      <c r="B16" s="112">
        <v>79196662</v>
      </c>
      <c r="C16" s="20" t="str">
        <f t="shared" si="0"/>
        <v>Cuaderno de Estudio</v>
      </c>
      <c r="D16" s="63" t="s">
        <v>191</v>
      </c>
      <c r="E16" s="63" t="s">
        <v>154</v>
      </c>
      <c r="F16" s="13" t="str">
        <f t="shared" si="4"/>
        <v>LE_06_08_CO_IMG07_small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10" t="s">
        <v>202</v>
      </c>
      <c r="K16" s="67"/>
      <c r="O16" s="2" t="str">
        <f>'Definición técnica de imagenes'!A25</f>
        <v>F7</v>
      </c>
    </row>
    <row r="17" spans="1:15" s="11" customFormat="1" ht="15.75" x14ac:dyDescent="0.25">
      <c r="A17" s="12" t="str">
        <f t="shared" si="3"/>
        <v>IMG08</v>
      </c>
      <c r="B17" s="112">
        <v>324217466</v>
      </c>
      <c r="C17" s="20" t="str">
        <f t="shared" si="0"/>
        <v>Cuaderno de Estudio</v>
      </c>
      <c r="D17" s="63" t="s">
        <v>191</v>
      </c>
      <c r="E17" s="63" t="s">
        <v>153</v>
      </c>
      <c r="F17" s="13" t="str">
        <f t="shared" si="4"/>
        <v>LE_06_08_CO_IMG08_small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10" t="s">
        <v>203</v>
      </c>
      <c r="K17" s="66"/>
      <c r="O17" s="2" t="str">
        <f>'Definición técnica de imagenes'!A27</f>
        <v>F7B</v>
      </c>
    </row>
    <row r="18" spans="1:15" s="11" customFormat="1" ht="16.5" thickBot="1" x14ac:dyDescent="0.3">
      <c r="A18" s="12" t="str">
        <f t="shared" si="3"/>
        <v>IMG09</v>
      </c>
      <c r="B18" s="108">
        <v>129162242</v>
      </c>
      <c r="C18" s="20" t="str">
        <f t="shared" si="0"/>
        <v>Cuaderno de Estudio</v>
      </c>
      <c r="D18" s="63" t="s">
        <v>191</v>
      </c>
      <c r="E18" s="63" t="s">
        <v>153</v>
      </c>
      <c r="F18" s="13" t="str">
        <f t="shared" si="4"/>
        <v>LE_06_08_CO_IMG09_small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109" t="s">
        <v>204</v>
      </c>
      <c r="K18" s="66"/>
      <c r="O18" s="2" t="str">
        <f>'Definición técnica de imagenes'!A30</f>
        <v>F8</v>
      </c>
    </row>
    <row r="19" spans="1:15" s="11" customFormat="1" ht="17.25" thickBot="1" x14ac:dyDescent="0.35">
      <c r="A19" s="12" t="str">
        <f t="shared" ref="A19:A50" si="6">IF(OR(B19&lt;&gt;"",J19&lt;&gt;""),CONCATENATE(LEFT(A18,3),IF(MID(A18,4,2)+1&lt;10,CONCATENATE("0",MID(A18,4,2)+1),MID(A18,4,2)+1)),"")</f>
        <v>IMG10</v>
      </c>
      <c r="B19" s="113">
        <v>295915793</v>
      </c>
      <c r="C19" s="20" t="str">
        <f t="shared" si="0"/>
        <v>Cuaderno de Estudio</v>
      </c>
      <c r="D19" s="63" t="s">
        <v>191</v>
      </c>
      <c r="E19" s="63" t="s">
        <v>153</v>
      </c>
      <c r="F19" s="13" t="str">
        <f t="shared" si="4"/>
        <v>LE_06_08_CO_IMG10_small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10" t="s">
        <v>205</v>
      </c>
      <c r="K19" s="67"/>
      <c r="O19" s="2" t="str">
        <f>'Definición técnica de imagenes'!A31</f>
        <v>F10</v>
      </c>
    </row>
    <row r="20" spans="1:15" s="11" customFormat="1" ht="15.75" x14ac:dyDescent="0.25">
      <c r="A20" s="12" t="str">
        <f t="shared" si="6"/>
        <v>IMG11</v>
      </c>
      <c r="B20" s="108">
        <v>129391076</v>
      </c>
      <c r="C20" s="20" t="str">
        <f t="shared" si="0"/>
        <v>Cuaderno de Estudio</v>
      </c>
      <c r="D20" s="63" t="s">
        <v>191</v>
      </c>
      <c r="E20" s="63" t="s">
        <v>153</v>
      </c>
      <c r="F20" s="13" t="str">
        <f t="shared" si="4"/>
        <v>LE_06_08_CO_IMG11_small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10" t="s">
        <v>206</v>
      </c>
      <c r="K20" s="66"/>
      <c r="O20" s="2" t="str">
        <f>'Definición técnica de imagenes'!A32</f>
        <v>F10B</v>
      </c>
    </row>
    <row r="21" spans="1:15" s="11" customFormat="1" ht="15.75" x14ac:dyDescent="0.25">
      <c r="A21" s="12" t="str">
        <f t="shared" si="6"/>
        <v>IMG12</v>
      </c>
      <c r="B21" s="111">
        <v>313789634</v>
      </c>
      <c r="C21" s="20" t="str">
        <f t="shared" si="0"/>
        <v>Cuaderno de Estudio</v>
      </c>
      <c r="D21" s="63" t="s">
        <v>191</v>
      </c>
      <c r="E21" s="63" t="s">
        <v>153</v>
      </c>
      <c r="F21" s="13" t="str">
        <f t="shared" si="4"/>
        <v>LE_06_08_CO_IMG12_small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10" t="s">
        <v>207</v>
      </c>
      <c r="K21" s="66"/>
      <c r="O21" s="2" t="str">
        <f>'Definición técnica de imagenes'!A33</f>
        <v>F11</v>
      </c>
    </row>
    <row r="22" spans="1:15" s="11" customFormat="1" ht="15.75" x14ac:dyDescent="0.25">
      <c r="A22" s="12" t="str">
        <f t="shared" si="6"/>
        <v>IMG13</v>
      </c>
      <c r="B22" s="108">
        <v>293854103</v>
      </c>
      <c r="C22" s="20" t="str">
        <f t="shared" si="0"/>
        <v>Cuaderno de Estudio</v>
      </c>
      <c r="D22" s="63" t="s">
        <v>191</v>
      </c>
      <c r="E22" s="63" t="s">
        <v>154</v>
      </c>
      <c r="F22" s="13" t="str">
        <f t="shared" si="4"/>
        <v>LE_06_08_CO_IMG13_small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10" t="s">
        <v>208</v>
      </c>
      <c r="K22" s="68"/>
      <c r="O22" s="2" t="str">
        <f>'Definición técnica de imagenes'!A34</f>
        <v>F12</v>
      </c>
    </row>
    <row r="23" spans="1:15" s="11" customFormat="1" ht="15.75" x14ac:dyDescent="0.25">
      <c r="A23" s="12" t="str">
        <f t="shared" si="6"/>
        <v>IMG14</v>
      </c>
      <c r="B23" s="111">
        <v>313996466</v>
      </c>
      <c r="C23" s="20" t="str">
        <f t="shared" si="0"/>
        <v>Cuaderno de Estudio</v>
      </c>
      <c r="D23" s="63" t="s">
        <v>191</v>
      </c>
      <c r="E23" s="63" t="s">
        <v>153</v>
      </c>
      <c r="F23" s="13" t="str">
        <f t="shared" si="4"/>
        <v>LE_06_08_CO_IMG14_small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LE_06_08_CO_IMG14_zoom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09" t="s">
        <v>209</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2237011/stock-photo-antique-greek-theatrical-mask-isolated-on-white.html?src=jWGqIhJ0UZ2hFm5i40UYBQ-1-58"/>
    <hyperlink ref="B11" r:id="rId2" display="http://www.shutterstock.com/pic-163286372/stock-photo-ruins-in-ancient-city-of-messene-messinia-greece.html?src=kSkF2gil_McVwJ3Bav6Fug-1-6"/>
    <hyperlink ref="B12" r:id="rId3" display="http://www.shutterstock.com/pic-179128526/stock-photo-the-odessa-national-academic-theater-of-opera-and-ballet-in-ukraine-central-golden-hall-jan.html?src=QUwre7SB6Z6c3GTo8IkKxw-1-7"/>
    <hyperlink ref="B13" r:id="rId4" display="http://www.shutterstock.com/pic-68876089/stock-photo-ancient-theater-in-acropolis-greece-athnes.html?src=fNHMJ3FrgYNG3TPiNDHyrg-1-19"/>
    <hyperlink ref="B15" r:id="rId5" display="http://www.shutterstock.com/pic-378757225/stock-photo-the-shakespeare-globe-theatre-in-london-england-uk.html?src=4P88SIxREBVkA-c9rR5nVA-1-2"/>
    <hyperlink ref="B18" r:id="rId6" display="http://www.shutterstock.com/pic.mhtml?id=129162242&amp;src=id"/>
    <hyperlink ref="B19" r:id="rId7" display="http://www.shutterstock.com/pic.mhtml?id=295915793&amp;src=id"/>
    <hyperlink ref="B20" r:id="rId8" display="http://www.shutterstock.com/pic.mhtml?id=129391076&amp;src=id"/>
    <hyperlink ref="B21" r:id="rId9" display="http://www.shutterstock.com/pic-313789634/stock-photo-national-military-forces-with-flag-on-background-conceptual-series-colombia.html?src=nxoi7xbEwWDh7nP0h-bbqw-1-20"/>
    <hyperlink ref="B22" r:id="rId10" display="http://www.shutterstock.com/pic.mhtml?id=293854103&amp;src=id"/>
    <hyperlink ref="B23" r:id="rId11" display="http://www.shutterstock.com/pic.mhtml?id=313996466&amp;src=id"/>
  </hyperlinks>
  <pageMargins left="0.75" right="0.75" top="1" bottom="1" header="0.5" footer="0.5"/>
  <pageSetup orientation="portrait" horizontalDpi="4294967292" verticalDpi="4294967292"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2016-03-29T05:47:10Z</dcterms:modified>
</cp:coreProperties>
</file>