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uis\Documents\GitHub\Lenguaje\fuentes\contenidos\grado08\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30" windowHeight="70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H14" i="1" l="1"/>
  <c r="F14" i="1"/>
  <c r="G14" i="1" s="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H22" i="1" l="1"/>
  <c r="F22" i="1"/>
  <c r="G22" i="1" s="1"/>
  <c r="A23" i="1"/>
  <c r="F23" i="1" l="1"/>
  <c r="G23" i="1" s="1"/>
  <c r="H23" i="1"/>
  <c r="A24" i="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<sst xmlns="http://schemas.openxmlformats.org/spreadsheetml/2006/main" count="417" uniqueCount="219">
  <si>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</si>
  <si>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</si>
  <si>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</si>
  <si>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</si>
  <si>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</si>
  <si>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</si>
  <si>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</si>
  <si>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</si>
  <si>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</si>
  <si>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</si>
  <si>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</si>
  <si>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</si>
  <si>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</si>
  <si>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</si>
  <si>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</si>
  <si>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</si>
  <si>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</si>
  <si>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</si>
  <si>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</si>
  <si>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</si>
  <si>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</si>
  <si>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</si>
  <si>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</si>
  <si>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</si>
  <si>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</si>
  <si>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</si>
  <si>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</si>
  <si>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</si>
  <si>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</si>
  <si>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</si>
  <si>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</si>
  <si>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</si>
  <si>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</si>
  <si>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</si>
  <si>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</si>
  <si>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</si>
  <si>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</si>
  <si>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</si>
  <si>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</si>
  <si>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</si>
  <si>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</si>
  <si>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</si>
  <si>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</si>
  <si>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</si>
  <si>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</si>
  <si>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</si>
  <si>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</si>
  <si>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</si>
  <si>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</si>
  <si>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</si>
  <si>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</si>
  <si>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</si>
  <si>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</si>
  <si>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</si>
  <si>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</si>
  <si>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</si>
  <si>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</si>
  <si>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</si>
  <si>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</si>
  <si>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</si>
  <si>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</si>
  <si>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</si>
  <si>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</si>
  <si>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</si>
  <si>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</si>
  <si>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</si>
  <si>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</si>
  <si>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</si>
  <si>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</si>
  <si>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</si>
  <si>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</si>
  <si>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</si>
  <si>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</si>
  <si>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</si>
  <si>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</si>
  <si>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</si>
  <si>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</si>
  <si>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</si>
  <si>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</si>
  <si>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</si>
  <si>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</si>
  <si>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</si>
  <si>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</si>
  <si>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</si>
  <si>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</si>
  <si>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</si>
  <si>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</si>
  <si>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</si>
  <si>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</si>
  <si>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</si>
  <si>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</si>
  <si>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</si>
  <si>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</si>
  <si>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</si>
  <si>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</si>
  <si>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</si>
  <si>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</si>
  <si>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</si>
  <si>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</si>
  <si>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</si>
  <si>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</si>
  <si>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</si>
  <si>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</si>
  <si>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</si>
  <si>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</si>
  <si>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</si>
  <si>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</si>
  <si>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</si>
  <si>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</si>
  <si>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</si>
  <si>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</si>
  <si>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</si>
  <si>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</si>
  <si>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</si>
  <si>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</si>
  <si>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</si>
  <si>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</si>
  <si>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</si>
  <si>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</si>
  <si>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</si>
  <si>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</si>
  <si>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</si>
  <si>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</si>
  <si>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</si>
  <si>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</si>
  <si>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</si>
  <si>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</si>
  <si>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</si>
  <si>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</si>
  <si>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</si>
  <si>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</si>
  <si>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</si>
  <si>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</si>
  <si>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</si>
  <si>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</si>
  <si>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</si>
  <si>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</si>
  <si>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</si>
  <si>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</si>
  <si>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</si>
  <si>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</si>
  <si>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</si>
  <si>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</si>
  <si>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</si>
  <si>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</si>
  <si>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</si>
  <si>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</si>
  <si>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</si>
  <si>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</si>
  <si>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</si>
  <si>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</si>
  <si>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</si>
  <si>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</si>
  <si>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</si>
  <si>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</si>
  <si>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</si>
  <si>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</si>
  <si>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</si>
  <si>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</si>
  <si>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</si>
  <si>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</si>
  <si>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</si>
  <si>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</si>
  <si>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</si>
  <si>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</si>
  <si>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</si>
  <si>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</si>
  <si>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</si>
  <si>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</si>
  <si>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</si>
  <si>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</si>
  <si>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</si>
  <si>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</si>
  <si>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</si>
  <si>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</si>
  <si>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</si>
  <si>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</si>
  <si>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</si>
  <si>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</si>
  <si>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</si>
  <si>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</si>
  <si>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</si>
  <si>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</si>
  <si>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</si>
  <si>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</si>
  <si>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</si>
  <si>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</si>
  <si>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anuncio publicitario</t>
  </si>
  <si>
    <t>Luz Amparo Rubiano Acosta</t>
  </si>
  <si>
    <t>Cuaderno de Estudio</t>
  </si>
  <si>
    <t>Ilustración de un anuncio publicitario. El anuncio debe incluir el siguiente texto: Museo de Antropología de Bogotá
¿Has visitado la última exposición del museo? Deléitate con la única colección de las joyas del Zipa y el Zaque. Atrévete a vivir una aventura en la que descubrirás las riquezas de los muiscas.</t>
  </si>
  <si>
    <t>El producto, que es el MUSEO DE ANTROPOLOGÍA DE BOGOTÁ, debe ir en mayúsculas en color borgoña. El texto en color negro con fondo blanco. Se sugiere ilustrar unas narigueras, unos aretes, unos prendedores en color dorado de figuras antropomórficas y de formas de animales (ranas, serpientes). Debe ser llamativo debido a que es un anuncio publicitario.</t>
  </si>
  <si>
    <t>Ilustración</t>
  </si>
  <si>
    <t xml:space="preserve">Tomar como referencia las rutas indicadas y señaladas en el cuaderno de estudio </t>
  </si>
  <si>
    <t xml:space="preserve">Ilustración: Mapa de migración de primeros pobladores en la región actual de Colombia </t>
  </si>
  <si>
    <t>Mapa de ubicación culturas indígenas colombianas</t>
  </si>
  <si>
    <t xml:space="preserve">Sombrear con diferentes colores los departamentos de
- Cundinamarca y Boyacá - Indicar con etiqueta; “Cultura Muisca”
- Magdalena: Indicar con etiqueta; “Cultura Tairona”, “Sierra Nevada de Santa Marta
- Caldas, Risaralda, Quindío: Indicar con etiqueta; “Cultura Quimbaya”
- Cauca (región oriental en límites con el Huila): Indicar con etiqueta; “Cultura Tierradentro”
- Sur del Huila: Indicar con etiqueta; “Cultura San Agustín”
</t>
  </si>
  <si>
    <t>http://pixabay.com/p-36572/?no_redirect</t>
  </si>
  <si>
    <t>Fotografía</t>
  </si>
  <si>
    <t>http://pt.wikipedia.org/wiki/Vacina_do_sapo#mediaviewer/File:Aldeia_Caxinau%C3%A1_no_Acre.jpg</t>
  </si>
  <si>
    <t>Maloca indígena</t>
  </si>
  <si>
    <t>http://es.wikipedia.org/wiki/Archivo:Mount_Hood_reflected_in_Mirror_Lake,_Oregon.jpg</t>
  </si>
  <si>
    <t>Reflejo de una montaña en el agua de un lago</t>
  </si>
  <si>
    <t xml:space="preserve">One girl presenting to another birthday gifts. Isolated on white </t>
  </si>
  <si>
    <t xml:space="preserve">Portrait of a little girl and a young boy brushing teeth </t>
  </si>
  <si>
    <t>Funny portrait of a young girl and a young boy brushing each other</t>
  </si>
  <si>
    <t>Vocales en colores</t>
  </si>
  <si>
    <t>Afiche publicitario</t>
  </si>
  <si>
    <t xml:space="preserve">Diseñar un anuncio publicitario con esta imagen de vectores, traduciendo los textos y agregándole fotos de lugares turísticos. </t>
  </si>
  <si>
    <t>Televisor                                                         Modelo de compras</t>
  </si>
  <si>
    <t>Ilustración basad en las dos fotografías. Montaje de la foto de las modelos sobre la pantalla del TV, con el siguiente texto en tipografía llamativa: “Disfruta la vida. Con tu tarjeta, olvídate de los límites”</t>
  </si>
  <si>
    <t>Hacer montaje de un anuncio publicitario a partir de una imagen de Shutterstock, para mostrar la estructura. Ver archivo adjunto con ubicación de los señaladores y textos para la imagen referida.</t>
  </si>
  <si>
    <t>Anuncio publicitario con señaladores de las partes de su estructura</t>
  </si>
  <si>
    <t>Foto de Aula Planeta: Calle con anuncios publicitarios</t>
  </si>
  <si>
    <t>http://profesores.aulaplaneta.com/#/cuaderno-estudio?AsignaturaID=55&amp;CursoID=7&amp;UnidadID=819</t>
  </si>
  <si>
    <t xml:space="preserve">                                   286517504
                                   147043022
</t>
  </si>
  <si>
    <t>Publicidad con predominio de la imagen</t>
  </si>
  <si>
    <t>http://blogs.elpais.com/publizia/2014/04/chupa-chups.html</t>
  </si>
  <si>
    <t>LE_08_01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</si>
</sst>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vertical="center"/>
    </xf>
    <xf numFmtId="0" fontId="4" fillId="0" borderId="0" xfId="5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es.wikipedia.org/wiki/Archivo:Mount_Hood_reflected_in_Mirror_Lake,_Oregon.jpg" TargetMode="External"/><Relationship Id="rId1" Type="http://schemas.openxmlformats.org/officeDocument/2006/relationships/hyperlink" Target="http://pixabay.com/p-36572/?no_redirect"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1" topLeftCell="A14" activePane="bottomLeft" state="frozen"/>
      <selection pane="bottomLeft" activeCell="K19" sqref="K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7" t="s">
        <v>24</v>
      </c>
      <c r="D2" s="88"/>
      <c r="F2" s="80" t="s">
        <v>0</v>
      </c>
      <c r="G2" s="81"/>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9">
        <v>8</v>
      </c>
      <c r="D3" s="90"/>
      <c r="F3" s="82">
        <v>42222</v>
      </c>
      <c r="G3" s="83"/>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187</v>
      </c>
      <c r="D4" s="90"/>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188</v>
      </c>
      <c r="D5" s="92"/>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218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62" x14ac:dyDescent="0.25">
      <c r="A10" s="12" t="str">
        <f>IF(OR(B10&lt;&gt;"",J10&lt;&gt;""),"IMG01","")</f>
        <v>IMG01</v>
      </c>
      <c r="B10" s="62"/>
      <c r="C10" s="20" t="str">
        <f t="shared" ref="C10:C41" si="0">IF(OR(B10&lt;&gt;"",J10&lt;&gt;""),IF($G$4="Recurso",CONCATENATE($G$4," ",$G$5),$G$4),"")</f>
        <v>Cuaderno de Estudio</v>
      </c>
      <c r="D10" s="63" t="s">
        <v>192</v>
      </c>
      <c r="E10" s="63" t="s">
        <v>154</v>
      </c>
      <c r="F10" s="13" t="str">
        <f t="shared" ref="F10" si="1">IF(OR(B10&lt;&gt;"",J10&lt;&gt;""),CONCATENATE($C$7,"_",$A10,IF($G$4="Cuaderno de Estudio","_small",CONCATENATE(IF(I10="","","n"),IF(LEFT($G$5,1)="F",".jpg",".png")))),"")</f>
        <v>LE_08_01_IMG01_small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LE_08_01_IMG01_zoom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190</v>
      </c>
      <c r="K10" s="64" t="s">
        <v>191</v>
      </c>
      <c r="O10" s="2" t="str">
        <f>'Definición técnica de imagenes'!A12</f>
        <v>M12D</v>
      </c>
    </row>
    <row r="11" spans="1:16" s="11" customFormat="1" ht="88.5" customHeight="1" x14ac:dyDescent="0.25">
      <c r="A11" s="12" t="str">
        <f t="shared" ref="A11:A18" si="3">IF(OR(B11&lt;&gt;"",J11&lt;&gt;""),CONCATENATE(LEFT(A10,3),IF(MID(A10,4,2)+1&lt;10,CONCATENATE("0",MID(A10,4,2)+1))),"")</f>
        <v>IMG02</v>
      </c>
      <c r="B11" s="62"/>
      <c r="C11" s="20" t="str">
        <f t="shared" si="0"/>
        <v>Cuaderno de Estudio</v>
      </c>
      <c r="D11" s="63" t="s">
        <v>192</v>
      </c>
      <c r="E11" s="63" t="s">
        <v>154</v>
      </c>
      <c r="F11" s="13" t="str">
        <f t="shared" ref="F11:F74" si="4">IF(OR(B11&lt;&gt;"",J11&lt;&gt;""),CONCATENATE($C$7,"_",$A11,IF($G$4="Cuaderno de Estudio","_small",CONCATENATE(IF(I11="","","n"),IF(LEFT($G$5,1)="F",".jpg",".png")))),"")</f>
        <v>LE_08_01_IMG02_small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LE_08_01_IMG02_zoom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194</v>
      </c>
      <c r="K11" s="64" t="s">
        <v>193</v>
      </c>
      <c r="O11" s="2" t="str">
        <f>'Definición técnica de imagenes'!A13</f>
        <v>M101</v>
      </c>
    </row>
    <row r="12" spans="1:16" s="11" customFormat="1" ht="42" customHeight="1" x14ac:dyDescent="0.25">
      <c r="A12" s="12" t="str">
        <f t="shared" si="3"/>
        <v>IMG03</v>
      </c>
      <c r="B12" s="78" t="s">
        <v>197</v>
      </c>
      <c r="C12" s="20" t="str">
        <f t="shared" si="0"/>
        <v>Cuaderno de Estudio</v>
      </c>
      <c r="D12" s="63" t="s">
        <v>192</v>
      </c>
      <c r="E12" s="63" t="s">
        <v>154</v>
      </c>
      <c r="F12" s="13" t="str">
        <f t="shared" si="4"/>
        <v>LE_08_01_IMG03_small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LE_08_01_IMG03_zoom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195</v>
      </c>
      <c r="K12" s="64" t="s">
        <v>196</v>
      </c>
      <c r="O12" s="2" t="str">
        <f>'Definición técnica de imagenes'!A18</f>
        <v>Diaporama F1</v>
      </c>
    </row>
    <row r="13" spans="1:16" s="11" customFormat="1" ht="67.5" x14ac:dyDescent="0.25">
      <c r="A13" s="12" t="str">
        <f t="shared" si="3"/>
        <v>IMG04</v>
      </c>
      <c r="B13" s="62" t="s">
        <v>199</v>
      </c>
      <c r="C13" s="20" t="str">
        <f t="shared" si="0"/>
        <v>Cuaderno de Estudio</v>
      </c>
      <c r="D13" s="63" t="s">
        <v>198</v>
      </c>
      <c r="E13" s="63" t="s">
        <v>154</v>
      </c>
      <c r="F13" s="13" t="str">
        <f t="shared" si="4"/>
        <v>LE_08_01_IMG04_small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LE_08_01_IMG04_zoom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200</v>
      </c>
      <c r="K13" s="64"/>
      <c r="O13" s="2" t="str">
        <f>'Definición técnica de imagenes'!A19</f>
        <v>F4</v>
      </c>
    </row>
    <row r="14" spans="1:16" s="11" customFormat="1" ht="63" x14ac:dyDescent="0.25">
      <c r="A14" s="12" t="str">
        <f t="shared" si="3"/>
        <v>IMG05</v>
      </c>
      <c r="B14" s="79" t="s">
        <v>201</v>
      </c>
      <c r="C14" s="20" t="str">
        <f t="shared" si="0"/>
        <v>Cuaderno de Estudio</v>
      </c>
      <c r="D14" s="63" t="s">
        <v>198</v>
      </c>
      <c r="E14" s="63" t="s">
        <v>154</v>
      </c>
      <c r="F14" s="13" t="str">
        <f t="shared" si="4"/>
        <v>LE_08_01_IMG05_small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LE_08_01_IMG05_zoom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202</v>
      </c>
      <c r="K14" s="64"/>
      <c r="O14" s="2" t="str">
        <f>'Definición técnica de imagenes'!A22</f>
        <v>F6</v>
      </c>
    </row>
    <row r="15" spans="1:16" s="11" customFormat="1" ht="27" x14ac:dyDescent="0.25">
      <c r="A15" s="12" t="str">
        <f t="shared" si="3"/>
        <v>IMG06</v>
      </c>
      <c r="B15" s="62">
        <v>15347242</v>
      </c>
      <c r="C15" s="20" t="str">
        <f t="shared" si="0"/>
        <v>Cuaderno de Estudio</v>
      </c>
      <c r="D15" s="63" t="s">
        <v>198</v>
      </c>
      <c r="E15" s="63" t="s">
        <v>154</v>
      </c>
      <c r="F15" s="13" t="str">
        <f t="shared" si="4"/>
        <v>LE_08_01_IMG06_small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LE_08_01_IMG06_zoom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203</v>
      </c>
      <c r="K15" s="66"/>
      <c r="O15" s="2" t="str">
        <f>'Definición técnica de imagenes'!A24</f>
        <v>F6B</v>
      </c>
    </row>
    <row r="16" spans="1:16" s="11" customFormat="1" ht="27" x14ac:dyDescent="0.3">
      <c r="A16" s="12" t="str">
        <f t="shared" si="3"/>
        <v>IMG07</v>
      </c>
      <c r="B16" s="62">
        <v>202842835</v>
      </c>
      <c r="C16" s="20" t="str">
        <f t="shared" si="0"/>
        <v>Cuaderno de Estudio</v>
      </c>
      <c r="D16" s="63" t="s">
        <v>198</v>
      </c>
      <c r="E16" s="63" t="s">
        <v>153</v>
      </c>
      <c r="F16" s="13" t="str">
        <f t="shared" si="4"/>
        <v>LE_08_01_IMG07_small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LE_08_01_IMG07_zoom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204</v>
      </c>
      <c r="K16" s="68"/>
      <c r="O16" s="2" t="str">
        <f>'Definición técnica de imagenes'!A25</f>
        <v>F7</v>
      </c>
    </row>
    <row r="17" spans="1:15" s="11" customFormat="1" ht="27" x14ac:dyDescent="0.25">
      <c r="A17" s="12" t="str">
        <f t="shared" si="3"/>
        <v>IMG08</v>
      </c>
      <c r="B17" s="62">
        <v>202842841</v>
      </c>
      <c r="C17" s="20" t="str">
        <f t="shared" si="0"/>
        <v>Cuaderno de Estudio</v>
      </c>
      <c r="D17" s="63" t="s">
        <v>198</v>
      </c>
      <c r="E17" s="63" t="s">
        <v>153</v>
      </c>
      <c r="F17" s="13" t="str">
        <f t="shared" si="4"/>
        <v>LE_08_01_IMG08_small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LE_08_01_IMG08_zoom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205</v>
      </c>
      <c r="K17" s="66"/>
      <c r="O17" s="2" t="str">
        <f>'Definición técnica de imagenes'!A27</f>
        <v>F7B</v>
      </c>
    </row>
    <row r="18" spans="1:15" s="11" customFormat="1" x14ac:dyDescent="0.25">
      <c r="A18" s="12" t="str">
        <f t="shared" si="3"/>
        <v>IMG09</v>
      </c>
      <c r="B18" s="62">
        <v>292604405</v>
      </c>
      <c r="C18" s="20" t="str">
        <f t="shared" si="0"/>
        <v>Cuaderno de Estudio</v>
      </c>
      <c r="D18" s="63" t="s">
        <v>198</v>
      </c>
      <c r="E18" s="63" t="s">
        <v>153</v>
      </c>
      <c r="F18" s="13" t="str">
        <f t="shared" si="4"/>
        <v>LE_08_01_IMG09_small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LE_08_01_IMG09_zoom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206</v>
      </c>
      <c r="K18" s="66"/>
      <c r="O18" s="2" t="str">
        <f>'Definición técnica de imagenes'!A30</f>
        <v>F8</v>
      </c>
    </row>
    <row r="19" spans="1:15" s="11" customFormat="1" ht="57" x14ac:dyDescent="0.3">
      <c r="A19" s="12" t="str">
        <f t="shared" ref="A19:A50" si="6">IF(OR(B19&lt;&gt;"",J19&lt;&gt;""),CONCATENATE(LEFT(A18,3),IF(MID(A18,4,2)+1&lt;10,CONCATENATE("0",MID(A18,4,2)+1),MID(A18,4,2)+1)),"")</f>
        <v>IMG10</v>
      </c>
      <c r="B19" s="62">
        <v>141464644</v>
      </c>
      <c r="C19" s="20" t="str">
        <f t="shared" si="0"/>
        <v>Cuaderno de Estudio</v>
      </c>
      <c r="D19" s="63" t="s">
        <v>192</v>
      </c>
      <c r="E19" s="63" t="s">
        <v>154</v>
      </c>
      <c r="F19" s="13" t="str">
        <f t="shared" si="4"/>
        <v>LE_08_01_IMG10_small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LE_08_01_IMG10_zoom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207</v>
      </c>
      <c r="K19" s="68" t="s">
        <v>208</v>
      </c>
      <c r="O19" s="2" t="str">
        <f>'Definición técnica de imagenes'!A31</f>
        <v>F10</v>
      </c>
    </row>
    <row r="20" spans="1:15" s="11" customFormat="1" ht="94.5" x14ac:dyDescent="0.25">
      <c r="A20" s="12" t="str">
        <f t="shared" si="6"/>
        <v>IMG11</v>
      </c>
      <c r="B20" s="62" t="s">
        <v>215</v>
      </c>
      <c r="C20" s="20" t="str">
        <f t="shared" si="0"/>
        <v>Cuaderno de Estudio</v>
      </c>
      <c r="D20" s="63" t="s">
        <v>192</v>
      </c>
      <c r="E20" s="63" t="s">
        <v>153</v>
      </c>
      <c r="F20" s="13" t="str">
        <f t="shared" si="4"/>
        <v>LE_08_01_IMG11_small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LE_08_01_IMG11_zoom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209</v>
      </c>
      <c r="K20" s="66" t="s">
        <v>210</v>
      </c>
      <c r="O20" s="2" t="str">
        <f>'Definición técnica de imagenes'!A32</f>
        <v>F10B</v>
      </c>
    </row>
    <row r="21" spans="1:15" s="11" customFormat="1" ht="94.5" x14ac:dyDescent="0.25">
      <c r="A21" s="12" t="str">
        <f t="shared" si="6"/>
        <v>IMG12</v>
      </c>
      <c r="B21" s="62">
        <v>270607397</v>
      </c>
      <c r="C21" s="20" t="str">
        <f t="shared" si="0"/>
        <v>Cuaderno de Estudio</v>
      </c>
      <c r="D21" s="63" t="s">
        <v>192</v>
      </c>
      <c r="E21" s="63" t="s">
        <v>154</v>
      </c>
      <c r="F21" s="13" t="str">
        <f t="shared" si="4"/>
        <v>LE_08_01_IMG12_small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LE_08_01_IMG12_zoom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212</v>
      </c>
      <c r="K21" s="66" t="s">
        <v>211</v>
      </c>
      <c r="O21" s="2" t="str">
        <f>'Definición técnica de imagenes'!A33</f>
        <v>F11</v>
      </c>
    </row>
    <row r="22" spans="1:15" s="11" customFormat="1" ht="67.5" x14ac:dyDescent="0.25">
      <c r="A22" s="12" t="str">
        <f t="shared" si="6"/>
        <v>IMG13</v>
      </c>
      <c r="B22" s="62" t="s">
        <v>214</v>
      </c>
      <c r="C22" s="20" t="str">
        <f t="shared" si="0"/>
        <v>Cuaderno de Estudio</v>
      </c>
      <c r="D22" s="63" t="s">
        <v>198</v>
      </c>
      <c r="E22" s="63" t="s">
        <v>153</v>
      </c>
      <c r="F22" s="13" t="str">
        <f t="shared" si="4"/>
        <v>LE_08_01_IMG13_small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LE_08_01_IMG13_zoom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213</v>
      </c>
      <c r="K22" s="69"/>
      <c r="O22" s="2" t="str">
        <f>'Definición técnica de imagenes'!A34</f>
        <v>F12</v>
      </c>
    </row>
    <row r="23" spans="1:15" s="11" customFormat="1" ht="40.5" x14ac:dyDescent="0.25">
      <c r="A23" s="12" t="str">
        <f t="shared" si="6"/>
        <v>IMG14</v>
      </c>
      <c r="B23" s="62" t="s">
        <v>217</v>
      </c>
      <c r="C23" s="20" t="str">
        <f t="shared" si="0"/>
        <v>Cuaderno de Estudio</v>
      </c>
      <c r="D23" s="63" t="s">
        <v>198</v>
      </c>
      <c r="E23" s="63" t="s">
        <v>154</v>
      </c>
      <c r="F23" s="13" t="str">
        <f t="shared" si="4"/>
        <v>LE_08_01_IMG14_small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LE_08_01_IMG14_zoom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216</v>
      </c>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2" r:id="rId1"/>
    <hyperlink ref="B14" r:id="rId2"/>
  </hyperlinks>
  <pageMargins left="0.75" right="0.75" top="1" bottom="1" header="0.5" footer="0.5"/>
  <pageSetup orientation="portrait" horizontalDpi="4294967292" verticalDpi="4294967292"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2015-08-19T00:54:41Z</dcterms:modified>
</cp:coreProperties>
</file>