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4120" windowHeight="13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<sst xmlns="http://schemas.openxmlformats.org/spreadsheetml/2006/main" count="419" uniqueCount="221">
  <si>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</si>
  <si>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</si>
  <si>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</si>
  <si>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</si>
  <si>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</si>
  <si>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</si>
  <si>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</si>
  <si>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</si>
  <si>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</si>
  <si>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</si>
  <si>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</si>
  <si>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</si>
  <si>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</si>
  <si>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</si>
  <si>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</si>
  <si>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</si>
  <si>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</si>
  <si>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</si>
  <si>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</si>
  <si>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</si>
  <si>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</si>
  <si>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</si>
  <si>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</si>
  <si>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</si>
  <si>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</si>
  <si>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</si>
  <si>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</si>
  <si>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</si>
  <si>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</si>
  <si>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</si>
  <si>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</si>
  <si>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</si>
  <si>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</si>
  <si>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</si>
  <si>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</si>
  <si>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</si>
  <si>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</si>
  <si>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</si>
  <si>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</si>
  <si>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</si>
  <si>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</si>
  <si>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</si>
  <si>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</si>
  <si>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</si>
  <si>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</si>
  <si>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</si>
  <si>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</si>
  <si>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</si>
  <si>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</si>
  <si>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</si>
  <si>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</si>
  <si>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</si>
  <si>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</si>
  <si>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</si>
  <si>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</si>
  <si>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</si>
  <si>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</si>
  <si>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</si>
  <si>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</si>
  <si>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</si>
  <si>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</si>
  <si>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</si>
  <si>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</si>
  <si>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</si>
  <si>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</si>
  <si>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</si>
  <si>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</si>
  <si>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</si>
  <si>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</si>
  <si>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</si>
  <si>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</si>
  <si>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</si>
  <si>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</si>
  <si>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</si>
  <si>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</si>
  <si>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</si>
  <si>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</si>
  <si>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</si>
  <si>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</si>
  <si>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</si>
  <si>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</si>
  <si>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</si>
  <si>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</si>
  <si>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</si>
  <si>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</si>
  <si>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</si>
  <si>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</si>
  <si>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</si>
  <si>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</si>
  <si>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</si>
  <si>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</si>
  <si>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</si>
  <si>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</si>
  <si>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</si>
  <si>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</si>
  <si>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</si>
  <si>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</si>
  <si>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</si>
  <si>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</si>
  <si>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</si>
  <si>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</si>
  <si>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</si>
  <si>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</si>
  <si>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</si>
  <si>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</si>
  <si>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</si>
  <si>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</si>
  <si>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</si>
  <si>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</si>
  <si>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</si>
  <si>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</si>
  <si>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</si>
  <si>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</si>
  <si>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</si>
  <si>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</si>
  <si>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</si>
  <si>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</si>
  <si>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</si>
  <si>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</si>
  <si>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</si>
  <si>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</si>
  <si>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</si>
  <si>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</si>
  <si>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</si>
  <si>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</si>
  <si>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</si>
  <si>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</si>
  <si>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</si>
  <si>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</si>
  <si>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</si>
  <si>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</si>
  <si>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</si>
  <si>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</si>
  <si>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</si>
  <si>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</si>
  <si>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</si>
  <si>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</si>
  <si>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</si>
  <si>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</si>
  <si>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</si>
  <si>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</si>
  <si>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</si>
  <si>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</si>
  <si>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</si>
  <si>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</si>
  <si>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</si>
  <si>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</si>
  <si>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</si>
  <si>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</si>
  <si>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</si>
  <si>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</si>
  <si>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</si>
  <si>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</si>
  <si>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</si>
  <si>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</si>
  <si>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</si>
  <si>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</si>
  <si>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</si>
  <si>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</si>
  <si>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</si>
  <si>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</si>
  <si>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</si>
  <si>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</si>
  <si>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</si>
  <si>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</si>
  <si>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</si>
  <si>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</si>
  <si>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</si>
  <si>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</si>
  <si>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</si>
  <si>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</si>
  <si>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</si>
  <si>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</si>
  <si>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</si>
  <si>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</si>
  <si>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</si>
  <si>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</si>
  <si>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</si>
  <si>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</si>
  <si>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</si>
  <si>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</si>
  <si>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</si>
  <si>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</si>
  <si>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</si>
  <si>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</si>
  <si>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</si>
  <si>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</si>
  <si>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del Romanticismo, el Realismo y el Simbolismo</t>
  </si>
  <si>
    <t>Marco Cardona (16 de junio de 2016)</t>
  </si>
  <si>
    <t>Cuaderno de Estudio</t>
  </si>
  <si>
    <t>LE_11_04_CO</t>
  </si>
  <si>
    <t>SHUTTER: 423234688</t>
  </si>
  <si>
    <t>Fotografía</t>
  </si>
  <si>
    <t>PINTURA DE MANET: CARRERA DE CABALLOS</t>
  </si>
  <si>
    <t>SHUTTER: 229535989</t>
  </si>
  <si>
    <t>DELACROIX, LA LIBERTAD GUIANDO AL PUEBLO.</t>
  </si>
  <si>
    <t>SHUTTER: 349048991</t>
  </si>
  <si>
    <t>CASTILLO DE BRAN</t>
  </si>
  <si>
    <t>SHUTTER: 231178498</t>
  </si>
  <si>
    <t>RETRATO DE EMILE ZOLA</t>
  </si>
  <si>
    <t>SHUTTER: 231175405</t>
  </si>
  <si>
    <t>CASPAR DAVID FRIEDRICH, CAMINANTE SOBRE EL MAR DE NIEBLA.</t>
  </si>
  <si>
    <t>SHUTTER: 234838612</t>
  </si>
  <si>
    <t>RETRATO FOTOGRÁFICO DE CHARLES BAUDELAIRE</t>
  </si>
  <si>
    <t>SHUTTER: 91028885</t>
  </si>
  <si>
    <t>Ilustración</t>
  </si>
  <si>
    <t>ILUSTRACIÓN DE UN TEATRO</t>
  </si>
  <si>
    <t>SHUTTER: 283373105</t>
  </si>
  <si>
    <t>FOTOMONTAJE ALUSIVO AL MEDIO AMBIENTE</t>
  </si>
  <si>
    <t>SHUTTER: 293847065</t>
  </si>
  <si>
    <t>GRUPO DE PERSONAS PARTICIPANDO EN UNA CLASE</t>
  </si>
  <si>
    <t>SHUTTER: 113275333</t>
  </si>
  <si>
    <t>LABIOS DE MUJER ESTILO POP</t>
  </si>
  <si>
    <t>SHUTTER: 323952266</t>
  </si>
  <si>
    <t>ILUSTRACIÓN VECTORIAL ALUSIVA AL CINE</t>
  </si>
  <si>
    <t>SHUTTER: 160546016</t>
  </si>
  <si>
    <t>LOGO SENCILLO EN FONDO OSCURO</t>
  </si>
  <si>
    <t>SHUTTER: 216231991</t>
  </si>
  <si>
    <t>GRUPO DE PERSONAS DE DIVERSAS ETNIAS</t>
  </si>
  <si>
    <t>SHUTTER: 254849704</t>
  </si>
  <si>
    <t>JÓVENES ABRAZADOS PARA LA FOTO.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</si>
</sst>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 xml:space="preserve">Ubicación de la imagen en el recurso </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6" x14ac:dyDescent="0.1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LE_11_04_CO_IMG01_small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LE_11_04_CO_IMG01_zoom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30" customHeight="1" x14ac:dyDescent="0.15">
      <c r="A11" s="12" t="str">
        <f t="shared" ref="A11:A18" si="3">IF(OR(B11&lt;&gt;"",J11&lt;&gt;""),CONCATENATE(LEFT(A10,3),IF(MID(A10,4,2)+1&lt;10,CONCATENATE("0",MID(A10,4,2)+1))),"")</f>
        <v>IMG02</v>
      </c>
      <c r="B11" s="62" t="s">
        <v>194</v>
      </c>
      <c r="C11" s="20" t="str">
        <f t="shared" si="0"/>
        <v>Cuaderno de Estudio</v>
      </c>
      <c r="D11" s="63" t="s">
        <v>192</v>
      </c>
      <c r="E11" s="63" t="s">
        <v>153</v>
      </c>
      <c r="F11" s="13" t="str">
        <f t="shared" ref="F11:F74" si="4">IF(OR(B11&lt;&gt;"",J11&lt;&gt;""),CONCATENATE($C$7,"_",$A11,IF($G$4="Cuaderno de Estudio","_small",CONCATENATE(IF(I11="","","n"),IF(LEFT($G$5,1)="F",".jpg",".png")))),"")</f>
        <v>LE_11_04_CO_IMG02_small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LE_11_04_CO_IMG02_zoom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x14ac:dyDescent="0.15">
      <c r="A12" s="12" t="str">
        <f t="shared" si="3"/>
        <v>IMG03</v>
      </c>
      <c r="B12" s="62" t="s">
        <v>196</v>
      </c>
      <c r="C12" s="20" t="str">
        <f t="shared" si="0"/>
        <v>Cuaderno de Estudio</v>
      </c>
      <c r="D12" s="63" t="s">
        <v>192</v>
      </c>
      <c r="E12" s="63" t="s">
        <v>153</v>
      </c>
      <c r="F12" s="13" t="str">
        <f t="shared" si="4"/>
        <v>LE_11_04_CO_IMG03_small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LE_11_04_CO_IMG03_zoom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x14ac:dyDescent="0.15">
      <c r="A13" s="12" t="str">
        <f t="shared" si="3"/>
        <v>IMG04</v>
      </c>
      <c r="B13" s="62" t="s">
        <v>198</v>
      </c>
      <c r="C13" s="20" t="str">
        <f t="shared" si="0"/>
        <v>Cuaderno de Estudio</v>
      </c>
      <c r="D13" s="63" t="s">
        <v>192</v>
      </c>
      <c r="E13" s="63" t="s">
        <v>154</v>
      </c>
      <c r="F13" s="13" t="str">
        <f t="shared" si="4"/>
        <v>LE_11_04_CO_IMG04_small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LE_11_04_CO_IMG04_zoom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6" x14ac:dyDescent="0.15">
      <c r="A14" s="12" t="str">
        <f t="shared" si="3"/>
        <v>IMG05</v>
      </c>
      <c r="B14" s="62" t="s">
        <v>200</v>
      </c>
      <c r="C14" s="20" t="str">
        <f t="shared" si="0"/>
        <v>Cuaderno de Estudio</v>
      </c>
      <c r="D14" s="63" t="s">
        <v>192</v>
      </c>
      <c r="E14" s="63" t="s">
        <v>154</v>
      </c>
      <c r="F14" s="13" t="str">
        <f t="shared" si="4"/>
        <v>LE_11_04_CO_IMG05_small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LE_11_04_CO_IMG05_zoom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ht="26" x14ac:dyDescent="0.15">
      <c r="A15" s="12" t="str">
        <f t="shared" si="3"/>
        <v>IMG06</v>
      </c>
      <c r="B15" s="62" t="s">
        <v>202</v>
      </c>
      <c r="C15" s="20" t="str">
        <f t="shared" si="0"/>
        <v>Cuaderno de Estudio</v>
      </c>
      <c r="D15" s="63" t="s">
        <v>192</v>
      </c>
      <c r="E15" s="63" t="s">
        <v>154</v>
      </c>
      <c r="F15" s="13" t="str">
        <f t="shared" si="4"/>
        <v>LE_11_04_CO_IMG06_small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LE_11_04_CO_IMG06_zoom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6"/>
      <c r="O15" s="2" t="str">
        <f>'Definición técnica de imagenes'!A24</f>
        <v>F6B</v>
      </c>
    </row>
    <row r="16" spans="1:16" s="11" customFormat="1" x14ac:dyDescent="0.15">
      <c r="A16" s="12" t="str">
        <f t="shared" si="3"/>
        <v>IMG07</v>
      </c>
      <c r="B16" s="62" t="s">
        <v>204</v>
      </c>
      <c r="C16" s="20" t="str">
        <f t="shared" si="0"/>
        <v>Cuaderno de Estudio</v>
      </c>
      <c r="D16" s="63" t="s">
        <v>205</v>
      </c>
      <c r="E16" s="63" t="s">
        <v>153</v>
      </c>
      <c r="F16" s="13" t="str">
        <f t="shared" si="4"/>
        <v>LE_11_04_CO_IMG07_small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LE_11_04_CO_IMG07_zoom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c r="O16" s="2" t="str">
        <f>'Definición técnica de imagenes'!A25</f>
        <v>F7</v>
      </c>
    </row>
    <row r="17" spans="1:15" s="11" customFormat="1" ht="26" x14ac:dyDescent="0.15">
      <c r="A17" s="12" t="str">
        <f t="shared" si="3"/>
        <v>IMG08</v>
      </c>
      <c r="B17" s="62" t="s">
        <v>207</v>
      </c>
      <c r="C17" s="20" t="str">
        <f t="shared" si="0"/>
        <v>Cuaderno de Estudio</v>
      </c>
      <c r="D17" s="63" t="s">
        <v>192</v>
      </c>
      <c r="E17" s="63" t="s">
        <v>153</v>
      </c>
      <c r="F17" s="13" t="str">
        <f t="shared" si="4"/>
        <v>LE_11_04_CO_IMG08_small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LE_11_04_CO_IMG08_zoom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208</v>
      </c>
      <c r="K17" s="66"/>
      <c r="O17" s="2" t="str">
        <f>'Definición técnica de imagenes'!A27</f>
        <v>F7B</v>
      </c>
    </row>
    <row r="18" spans="1:15" s="11" customFormat="1" ht="26" x14ac:dyDescent="0.15">
      <c r="A18" s="12" t="str">
        <f t="shared" si="3"/>
        <v>IMG09</v>
      </c>
      <c r="B18" s="62" t="s">
        <v>209</v>
      </c>
      <c r="C18" s="20" t="str">
        <f t="shared" si="0"/>
        <v>Cuaderno de Estudio</v>
      </c>
      <c r="D18" s="63" t="s">
        <v>192</v>
      </c>
      <c r="E18" s="63" t="s">
        <v>153</v>
      </c>
      <c r="F18" s="13" t="str">
        <f t="shared" si="4"/>
        <v>LE_11_04_CO_IMG09_small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LE_11_04_CO_IMG09_zoom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210</v>
      </c>
      <c r="K18" s="66"/>
      <c r="O18" s="2" t="str">
        <f>'Definición técnica de imagenes'!A30</f>
        <v>F8</v>
      </c>
    </row>
    <row r="19" spans="1:15" s="11" customFormat="1" x14ac:dyDescent="0.15">
      <c r="A19" s="12" t="str">
        <f t="shared" ref="A19:A50" si="6">IF(OR(B19&lt;&gt;"",J19&lt;&gt;""),CONCATENATE(LEFT(A18,3),IF(MID(A18,4,2)+1&lt;10,CONCATENATE("0",MID(A18,4,2)+1),MID(A18,4,2)+1)),"")</f>
        <v>IMG10</v>
      </c>
      <c r="B19" s="62" t="s">
        <v>211</v>
      </c>
      <c r="C19" s="20" t="str">
        <f t="shared" si="0"/>
        <v>Cuaderno de Estudio</v>
      </c>
      <c r="D19" s="63" t="s">
        <v>205</v>
      </c>
      <c r="E19" s="63" t="s">
        <v>153</v>
      </c>
      <c r="F19" s="13" t="str">
        <f t="shared" si="4"/>
        <v>LE_11_04_CO_IMG10_small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LE_11_04_CO_IMG10_zoom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212</v>
      </c>
      <c r="K19" s="68"/>
      <c r="O19" s="2" t="str">
        <f>'Definición técnica de imagenes'!A31</f>
        <v>F10</v>
      </c>
    </row>
    <row r="20" spans="1:15" s="11" customFormat="1" x14ac:dyDescent="0.15">
      <c r="A20" s="12" t="str">
        <f t="shared" si="6"/>
        <v>IMG11</v>
      </c>
      <c r="B20" s="62" t="s">
        <v>213</v>
      </c>
      <c r="C20" s="20" t="str">
        <f t="shared" si="0"/>
        <v>Cuaderno de Estudio</v>
      </c>
      <c r="D20" s="63" t="s">
        <v>205</v>
      </c>
      <c r="E20" s="63" t="s">
        <v>153</v>
      </c>
      <c r="F20" s="13" t="str">
        <f t="shared" si="4"/>
        <v>LE_11_04_CO_IMG11_small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LE_11_04_CO_IMG11_zoom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214</v>
      </c>
      <c r="K20" s="66"/>
      <c r="O20" s="2" t="str">
        <f>'Definición técnica de imagenes'!A32</f>
        <v>F10B</v>
      </c>
    </row>
    <row r="21" spans="1:15" s="11" customFormat="1" x14ac:dyDescent="0.15">
      <c r="A21" s="12" t="str">
        <f t="shared" si="6"/>
        <v>IMG12</v>
      </c>
      <c r="B21" s="62" t="s">
        <v>215</v>
      </c>
      <c r="C21" s="20" t="str">
        <f t="shared" si="0"/>
        <v>Cuaderno de Estudio</v>
      </c>
      <c r="D21" s="63" t="s">
        <v>192</v>
      </c>
      <c r="E21" s="63" t="s">
        <v>153</v>
      </c>
      <c r="F21" s="13" t="str">
        <f t="shared" si="4"/>
        <v>LE_11_04_CO_IMG12_small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LE_11_04_CO_IMG12_zoom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216</v>
      </c>
      <c r="K21" s="66"/>
      <c r="O21" s="2" t="str">
        <f>'Definición técnica de imagenes'!A33</f>
        <v>F11</v>
      </c>
    </row>
    <row r="22" spans="1:15" s="11" customFormat="1" ht="26" x14ac:dyDescent="0.15">
      <c r="A22" s="12" t="str">
        <f t="shared" si="6"/>
        <v>IMG13</v>
      </c>
      <c r="B22" s="62" t="s">
        <v>217</v>
      </c>
      <c r="C22" s="20" t="str">
        <f t="shared" si="0"/>
        <v>Cuaderno de Estudio</v>
      </c>
      <c r="D22" s="63" t="s">
        <v>192</v>
      </c>
      <c r="E22" s="63" t="s">
        <v>153</v>
      </c>
      <c r="F22" s="13" t="str">
        <f t="shared" si="4"/>
        <v>LE_11_04_CO_IMG13_small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LE_11_04_CO_IMG13_zoom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218</v>
      </c>
      <c r="K22" s="69"/>
      <c r="O22" s="2" t="str">
        <f>'Definición técnica de imagenes'!A34</f>
        <v>F12</v>
      </c>
    </row>
    <row r="23" spans="1:15" s="11" customFormat="1" x14ac:dyDescent="0.15">
      <c r="A23" s="12" t="str">
        <f t="shared" si="6"/>
        <v>IMG14</v>
      </c>
      <c r="B23" s="62" t="s">
        <v>219</v>
      </c>
      <c r="C23" s="20" t="str">
        <f t="shared" si="0"/>
        <v>Cuaderno de Estudio</v>
      </c>
      <c r="D23" s="63" t="s">
        <v>192</v>
      </c>
      <c r="E23" s="63" t="s">
        <v>153</v>
      </c>
      <c r="F23" s="13" t="str">
        <f t="shared" si="4"/>
        <v>LE_11_04_CO_IMG14_small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LE_11_04_CO_IMG14_zoom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220</v>
      </c>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2016-06-16T16:41:32Z</dcterms:modified>
</cp:coreProperties>
</file>