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Cris\Download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8800" windowHeight="1243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2" i="1"/>
  <c r="G12" i="1" s="1"/>
  <c r="H1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<sst xmlns="http://schemas.openxmlformats.org/spreadsheetml/2006/main" count="388" uniqueCount="199">
  <si>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</si>
  <si>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</si>
  <si>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</si>
  <si>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</si>
  <si>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</si>
  <si>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</si>
  <si>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</si>
  <si>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</si>
  <si>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</si>
  <si>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</si>
  <si>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</si>
  <si>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</si>
  <si>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</si>
  <si>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</si>
  <si>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</si>
  <si>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</si>
  <si>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</si>
  <si>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</si>
  <si>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</si>
  <si>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</si>
  <si>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</si>
  <si>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</si>
  <si>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</si>
  <si>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</si>
  <si>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</si>
  <si>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</si>
  <si>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</si>
  <si>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</si>
  <si>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</si>
  <si>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</si>
  <si>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</si>
  <si>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</si>
  <si>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</si>
  <si>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</si>
  <si>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</si>
  <si>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</si>
  <si>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</si>
  <si>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</si>
  <si>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</si>
  <si>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</si>
  <si>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</si>
  <si>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</si>
  <si>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</si>
  <si>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</si>
  <si>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</si>
  <si>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</si>
  <si>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</si>
  <si>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</si>
  <si>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</si>
  <si>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</si>
  <si>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</si>
  <si>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</si>
  <si>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</si>
  <si>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</si>
  <si>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</si>
  <si>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</si>
  <si>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</si>
  <si>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</si>
  <si>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</si>
  <si>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</si>
  <si>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</si>
  <si>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</si>
  <si>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</si>
  <si>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</si>
  <si>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</si>
  <si>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</si>
  <si>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</si>
  <si>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</si>
  <si>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</si>
  <si>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</si>
  <si>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</si>
  <si>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</si>
  <si>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</si>
  <si>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</si>
  <si>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</si>
  <si>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</si>
  <si>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</si>
  <si>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</si>
  <si>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</si>
  <si>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</si>
  <si>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</si>
  <si>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</si>
  <si>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</si>
  <si>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</si>
  <si>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</si>
  <si>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</si>
  <si>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</si>
  <si>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</si>
  <si>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</si>
  <si>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</si>
  <si>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</si>
  <si>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</si>
  <si>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</si>
  <si>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</si>
  <si>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</si>
  <si>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</si>
  <si>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</si>
  <si>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</si>
  <si>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</si>
  <si>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</si>
  <si>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</si>
  <si>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</si>
  <si>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</si>
  <si>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</si>
  <si>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</si>
  <si>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</si>
  <si>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</si>
  <si>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</si>
  <si>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</si>
  <si>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</si>
  <si>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</si>
  <si>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</si>
  <si>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</si>
  <si>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</si>
  <si>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</si>
  <si>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</si>
  <si>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</si>
  <si>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</si>
  <si>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</si>
  <si>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</si>
  <si>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</si>
  <si>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</si>
  <si>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</si>
  <si>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</si>
  <si>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</si>
  <si>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</si>
  <si>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</si>
  <si>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</si>
  <si>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</si>
  <si>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</si>
  <si>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</si>
  <si>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</si>
  <si>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</si>
  <si>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</si>
  <si>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</si>
  <si>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</si>
  <si>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</si>
  <si>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</si>
  <si>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</si>
  <si>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</si>
  <si>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</si>
  <si>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</si>
  <si>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</si>
  <si>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</si>
  <si>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</si>
  <si>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</si>
  <si>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</si>
  <si>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</si>
  <si>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</si>
  <si>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</si>
  <si>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</si>
  <si>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</si>
  <si>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</si>
  <si>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</si>
  <si>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</si>
  <si>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</si>
  <si>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</si>
  <si>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</si>
  <si>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</si>
  <si>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</si>
  <si>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</si>
  <si>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</si>
  <si>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</si>
  <si>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</si>
  <si>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</si>
  <si>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</si>
  <si>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</si>
  <si>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</si>
  <si>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</si>
  <si>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</si>
  <si>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</si>
  <si>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</si>
  <si>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</si>
  <si>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</si>
  <si>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</si>
  <si>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</si>
  <si>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</si>
  <si>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</si>
  <si>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</si>
  <si>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</si>
  <si>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</si>
  <si>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</si>
  <si>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</si>
  <si>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</si>
  <si>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</si>
  <si>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</si>
  <si>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</si>
  <si>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La literatura española de la Ilustración, el Romanticismo y el Realismo </t>
  </si>
  <si>
    <t>Cristian Pineda</t>
  </si>
  <si>
    <t>LE_10_04_REC40</t>
  </si>
  <si>
    <t>Fotografía</t>
  </si>
  <si>
    <t>elementos cinematográficos</t>
  </si>
  <si>
    <t>dibujos de cine</t>
  </si>
  <si>
    <t>Chaplin</t>
  </si>
  <si>
    <t>camarógrafo</t>
  </si>
  <si>
    <t>jóvenes viendo cine</t>
  </si>
  <si>
    <t>rollo de cine</t>
  </si>
  <si>
    <t>panorama de Manhattan</t>
  </si>
  <si>
    <t>perro con anteojos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</si>
</sst>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FF0000"/>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8" sqref="B18"/>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5.75" x14ac:dyDescent="0.25">
      <c r="A10" s="12" t="str">
        <f>IF(OR(B10&lt;&gt;"",J10&lt;&gt;""),"IMG01","")</f>
        <v>IMG01</v>
      </c>
      <c r="B10">
        <v>135764342</v>
      </c>
      <c r="C10" s="20" t="str">
        <f t="shared" ref="C10:C41" si="0">IF(OR(B10&lt;&gt;"",J10&lt;&gt;""),IF($G$4="Recurso",CONCATENATE($G$4," ",$G$5),$G$4),"")</f>
        <v>Recurso M5A</v>
      </c>
      <c r="D10" s="63" t="s">
        <v>190</v>
      </c>
      <c r="E10" s="63" t="s">
        <v>155</v>
      </c>
      <c r="F10" s="13" t="str">
        <f t="shared" ref="F10" ca="1" si="1">IF(OR(B10&lt;&gt;"",J10&lt;&gt;""),CONCATENATE($C$7,"_",$A10,IF($G$4="Cuaderno de Estudio","_small",CONCATENATE(IF(I10="","","n"),IF(LEFT($G$5,1)="F",".jpg",".png")))),"")</f>
        <v>LE_10_04_REC40_IMG01n.png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LE_10_04_REC40_IMG01a.png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109">
        <v>319146284</v>
      </c>
      <c r="C11" s="20" t="str">
        <f t="shared" si="0"/>
        <v>Recurso M5A</v>
      </c>
      <c r="D11" s="63" t="s">
        <v>190</v>
      </c>
      <c r="E11" s="63" t="s">
        <v>155</v>
      </c>
      <c r="F11" s="13" t="str">
        <f t="shared" ref="F11:F74" ca="1" si="4">IF(OR(B11&lt;&gt;"",J11&lt;&gt;""),CONCATENATE($C$7,"_",$A11,IF($G$4="Cuaderno de Estudio","_small",CONCATENATE(IF(I11="","","n"),IF(LEFT($G$5,1)="F",".jpg",".png")))),"")</f>
        <v>LE_10_04_REC40_IMG02n.png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LE_10_04_REC40_IMG02a.png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192</v>
      </c>
      <c r="K11" s="65"/>
      <c r="O11" s="2" t="str">
        <f>'Definición técnica de imagenes'!A13</f>
        <v>M101</v>
      </c>
    </row>
    <row r="12" spans="1:16" s="11" customFormat="1" ht="15.75" x14ac:dyDescent="0.25">
      <c r="A12" s="12" t="str">
        <f t="shared" si="3"/>
        <v>IMG03</v>
      </c>
      <c r="B12" s="109">
        <v>44118061</v>
      </c>
      <c r="C12" s="20" t="str">
        <f t="shared" si="0"/>
        <v>Recurso M5A</v>
      </c>
      <c r="D12" s="63" t="s">
        <v>190</v>
      </c>
      <c r="E12" s="63" t="s">
        <v>155</v>
      </c>
      <c r="F12" s="13" t="str">
        <f t="shared" ca="1" si="4"/>
        <v>LE_10_04_REC40_IMG03n.png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LE_10_04_REC40_IMG03a.png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193</v>
      </c>
      <c r="K12" s="64"/>
      <c r="O12" s="2" t="str">
        <f>'Definición técnica de imagenes'!A18</f>
        <v>Diaporama F1</v>
      </c>
    </row>
    <row r="13" spans="1:16" s="11" customFormat="1" ht="15.75" x14ac:dyDescent="0.25">
      <c r="A13" s="12" t="str">
        <f t="shared" si="3"/>
        <v>IMG04</v>
      </c>
      <c r="B13" s="109">
        <v>374145424</v>
      </c>
      <c r="C13" s="20" t="str">
        <f t="shared" si="0"/>
        <v>Recurso M5A</v>
      </c>
      <c r="D13" s="63" t="s">
        <v>190</v>
      </c>
      <c r="E13" s="63" t="s">
        <v>155</v>
      </c>
      <c r="F13" s="13" t="str">
        <f t="shared" ca="1" si="4"/>
        <v>LE_10_04_REC40_IMG04n.png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LE_10_04_REC40_IMG04a.png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194</v>
      </c>
      <c r="K13" s="64"/>
      <c r="O13" s="2" t="str">
        <f>'Definición técnica de imagenes'!A19</f>
        <v>F4</v>
      </c>
    </row>
    <row r="14" spans="1:16" s="11" customFormat="1" ht="15.75" x14ac:dyDescent="0.25">
      <c r="A14" s="12" t="str">
        <f t="shared" si="3"/>
        <v>IMG05</v>
      </c>
      <c r="B14">
        <v>75005614</v>
      </c>
      <c r="C14" s="20" t="str">
        <f t="shared" si="0"/>
        <v>Recurso M5A</v>
      </c>
      <c r="D14" s="63" t="s">
        <v>190</v>
      </c>
      <c r="E14" s="63" t="s">
        <v>155</v>
      </c>
      <c r="F14" s="13" t="str">
        <f t="shared" ca="1" si="4"/>
        <v>LE_10_04_REC40_IMG05n.png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LE_10_04_REC40_IMG05a.png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195</v>
      </c>
      <c r="K14" s="64"/>
      <c r="O14" s="2" t="str">
        <f>'Definición técnica de imagenes'!A22</f>
        <v>F6</v>
      </c>
    </row>
    <row r="15" spans="1:16" s="11" customFormat="1" ht="15.75" x14ac:dyDescent="0.25">
      <c r="A15" s="12" t="str">
        <f t="shared" si="3"/>
        <v>IMG06</v>
      </c>
      <c r="B15" s="109">
        <v>100081874</v>
      </c>
      <c r="C15" s="20" t="str">
        <f t="shared" si="0"/>
        <v>Recurso M5A</v>
      </c>
      <c r="D15" s="63" t="s">
        <v>190</v>
      </c>
      <c r="E15" s="63" t="s">
        <v>155</v>
      </c>
      <c r="F15" s="13" t="str">
        <f t="shared" ca="1" si="4"/>
        <v>LE_10_04_REC40_IMG06n.png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LE_10_04_REC40_IMG06a.png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196</v>
      </c>
      <c r="K15" s="66"/>
      <c r="O15" s="2" t="str">
        <f>'Definición técnica de imagenes'!A24</f>
        <v>F6B</v>
      </c>
    </row>
    <row r="16" spans="1:16" s="11" customFormat="1" ht="16.5" x14ac:dyDescent="0.3">
      <c r="A16" s="12" t="str">
        <f t="shared" si="3"/>
        <v>IMG07</v>
      </c>
      <c r="B16">
        <v>111556775</v>
      </c>
      <c r="C16" s="20" t="str">
        <f t="shared" si="0"/>
        <v>Recurso M5A</v>
      </c>
      <c r="D16" s="63" t="s">
        <v>190</v>
      </c>
      <c r="E16" s="63" t="s">
        <v>155</v>
      </c>
      <c r="F16" s="13" t="str">
        <f t="shared" ca="1" si="4"/>
        <v>LE_10_04_REC40_IMG07n.png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LE_10_04_REC40_IMG07a.png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t="s">
        <v>197</v>
      </c>
      <c r="K16" s="68"/>
      <c r="O16" s="2" t="str">
        <f>'Definición técnica de imagenes'!A25</f>
        <v>F7</v>
      </c>
    </row>
    <row r="17" spans="1:15" s="11" customFormat="1" ht="15.75" x14ac:dyDescent="0.25">
      <c r="A17" s="12" t="str">
        <f t="shared" si="3"/>
        <v>IMG08</v>
      </c>
      <c r="B17">
        <v>121908841</v>
      </c>
      <c r="C17" s="20" t="str">
        <f t="shared" si="0"/>
        <v>Recurso M5A</v>
      </c>
      <c r="D17" s="63" t="s">
        <v>190</v>
      </c>
      <c r="E17" s="63" t="s">
        <v>155</v>
      </c>
      <c r="F17" s="13" t="str">
        <f t="shared" ca="1" si="4"/>
        <v>LE_10_04_REC40_IMG08n.png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LE_10_04_REC40_IMG08a.png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t="s">
        <v>198</v>
      </c>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Cris Pineda</cp:lastModifiedBy>
  <dcterms:created xsi:type="dcterms:W3CDTF">2014-07-01T23:43:25Z</dcterms:created>
  <dcterms:modified xsi:type="dcterms:W3CDTF">2016-06-10T15:05:11Z</dcterms:modified>
</cp:coreProperties>
</file>