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23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A10" i="1"/>
  <c r="A11" i="1"/>
  <c r="A12"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<sst xmlns="http://schemas.openxmlformats.org/spreadsheetml/2006/main" count="372" uniqueCount="195">
  <si>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</si>
  <si>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</si>
  <si>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</si>
  <si>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</si>
  <si>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</si>
  <si>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</si>
  <si>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</si>
  <si>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</si>
  <si>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</si>
  <si>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</si>
  <si>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</si>
  <si>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</si>
  <si>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</si>
  <si>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</si>
  <si>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</si>
  <si>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</si>
  <si>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</si>
  <si>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</si>
  <si>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</si>
  <si>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</si>
  <si>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</si>
  <si>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</si>
  <si>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</si>
  <si>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</si>
  <si>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</si>
  <si>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</si>
  <si>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</si>
  <si>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</si>
  <si>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</si>
  <si>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</si>
  <si>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</si>
  <si>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</si>
  <si>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</si>
  <si>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</si>
  <si>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</si>
  <si>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</si>
  <si>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</si>
  <si>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</si>
  <si>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</si>
  <si>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</si>
  <si>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</si>
  <si>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</si>
  <si>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</si>
  <si>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</si>
  <si>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</si>
  <si>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</si>
  <si>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</si>
  <si>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</si>
  <si>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</si>
  <si>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</si>
  <si>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</si>
  <si>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</si>
  <si>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</si>
  <si>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</si>
  <si>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</si>
  <si>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</si>
  <si>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</si>
  <si>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</si>
  <si>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</si>
  <si>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</si>
  <si>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</si>
  <si>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</si>
  <si>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</si>
  <si>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</si>
  <si>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</si>
  <si>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</si>
  <si>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</si>
  <si>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</si>
  <si>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</si>
  <si>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</si>
  <si>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</si>
  <si>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</si>
  <si>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</si>
  <si>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</si>
  <si>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</si>
  <si>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</si>
  <si>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</si>
  <si>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</si>
  <si>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</si>
  <si>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</si>
  <si>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</si>
  <si>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</si>
  <si>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</si>
  <si>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</si>
  <si>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</si>
  <si>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</si>
  <si>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</si>
  <si>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</si>
  <si>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</si>
  <si>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</si>
  <si>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</si>
  <si>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</si>
  <si>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</si>
  <si>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</si>
  <si>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</si>
  <si>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</si>
  <si>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</si>
  <si>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</si>
  <si>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</si>
  <si>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</si>
  <si>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</si>
  <si>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</si>
  <si>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</si>
  <si>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</si>
  <si>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</si>
  <si>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</si>
  <si>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</si>
  <si>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</si>
  <si>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</si>
  <si>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</si>
  <si>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</si>
  <si>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</si>
  <si>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</si>
  <si>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</si>
  <si>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</si>
  <si>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</si>
  <si>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</si>
  <si>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</si>
  <si>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</si>
  <si>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</si>
  <si>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</si>
  <si>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</si>
  <si>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</si>
  <si>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</si>
  <si>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</si>
  <si>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</si>
  <si>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</si>
  <si>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</si>
  <si>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</si>
  <si>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</si>
  <si>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</si>
  <si>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</si>
  <si>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</si>
  <si>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</si>
  <si>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</si>
  <si>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</si>
  <si>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</si>
  <si>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</si>
  <si>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</si>
  <si>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</si>
  <si>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</si>
  <si>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</si>
  <si>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</si>
  <si>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</si>
  <si>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</si>
  <si>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</si>
  <si>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</si>
  <si>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</si>
  <si>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</si>
  <si>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</si>
  <si>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</si>
  <si>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</si>
  <si>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</si>
  <si>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</si>
  <si>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</si>
  <si>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</si>
  <si>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</si>
  <si>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</si>
  <si>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</si>
  <si>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</si>
  <si>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</si>
  <si>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</si>
  <si>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</si>
  <si>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</si>
  <si>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</si>
  <si>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</si>
  <si>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</si>
  <si>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</si>
  <si>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</si>
  <si>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</si>
  <si>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</si>
  <si>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</si>
  <si>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</si>
  <si>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</si>
  <si>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</si>
  <si>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</si>
  <si>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</si>
  <si>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</si>
  <si>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</si>
  <si>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</si>
  <si>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</si>
  <si>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</si>
  <si>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</si>
  <si>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</si>
  <si>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</si>
  <si>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</si>
  <si>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</si>
  <si>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infografí</t>
  </si>
  <si>
    <t>Luis Felipe Pertuz</t>
  </si>
  <si>
    <t>LE_07_05_REC50</t>
  </si>
  <si>
    <t>http://www.aulaplaneta.com/2015/09/26/infografias/ocho-reglas-basicas-la-hora-de-estudiar-en-
casa/index.html</t>
  </si>
  <si>
    <t>Fotografía</t>
  </si>
  <si>
    <t>http://www.aulaplaneta.com/2015/11/14/infografias/por-que-son-utiles-las-tabletas-en-clase/index.html</t>
  </si>
  <si>
    <t>Porque son útiles las tabletas…</t>
  </si>
  <si>
    <t>Ocho reglas básicas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</si>
</sst>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6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0" sqref="B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M5A</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t="s">
        <v>190</v>
      </c>
      <c r="C10" s="20" t="str">
        <f t="shared" ref="C10:C41" si="0">IF(OR(B10&lt;&gt;"",J10&lt;&gt;""),IF($G$4="Recurso",CONCATENATE($G$4," ",$G$5),$G$4),"")</f>
        <v>Recurso M5A</v>
      </c>
      <c r="D10" s="63" t="s">
        <v>191</v>
      </c>
      <c r="E10" s="63" t="s">
        <v>155</v>
      </c>
      <c r="F10" s="13" t="str">
        <f t="shared" ref="F10" ca="1" si="1">IF(OR(B10&lt;&gt;"",J10&lt;&gt;""),CONCATENATE($C$7,"_",$A10,IF($G$4="Cuaderno de Estudio","_small",CONCATENATE(IF(I10="","","n"),IF(LEFT($G$5,1)="F",".jpg",".png")))),"")</f>
        <v>LE_07_05_REC50_IMG01n.png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LE_07_05_REC50_IMG01a.png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194</v>
      </c>
      <c r="K10" s="64"/>
      <c r="O10" s="2" t="str">
        <f>'Definición técnica de imagenes'!A12</f>
        <v>M12D</v>
      </c>
    </row>
    <row r="11" spans="1:16" s="11" customFormat="1" ht="14" customHeight="1">
      <c r="A11" s="12" t="str">
        <f t="shared" ref="A11:A18" si="3">IF(OR(B11&lt;&gt;"",J11&lt;&gt;""),CONCATENATE(LEFT(A10,3),IF(MID(A10,4,2)+1&lt;10,CONCATENATE("0",MID(A10,4,2)+1))),"")</f>
        <v>IMG02</v>
      </c>
      <c r="B11" s="62" t="s">
        <v>192</v>
      </c>
      <c r="C11" s="20" t="str">
        <f t="shared" si="0"/>
        <v>Recurso M5A</v>
      </c>
      <c r="D11" s="63" t="s">
        <v>191</v>
      </c>
      <c r="E11" s="63" t="s">
        <v>155</v>
      </c>
      <c r="F11" s="13" t="str">
        <f t="shared" ref="F11:F74" ca="1" si="4">IF(OR(B11&lt;&gt;"",J11&lt;&gt;""),CONCATENATE($C$7,"_",$A11,IF($G$4="Cuaderno de Estudio","_small",CONCATENATE(IF(I11="","","n"),IF(LEFT($G$5,1)="F",".jpg",".png")))),"")</f>
        <v>LE_07_05_REC50_IMG02n.png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LE_07_05_REC50_IMG02a.png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193</v>
      </c>
      <c r="K11" s="65"/>
      <c r="O11" s="2" t="str">
        <f>'Definición técnica de imagenes'!A13</f>
        <v>M101</v>
      </c>
    </row>
    <row r="12" spans="1:16" s="11" customFormat="1" ht="15" customHeight="1">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2016-02-05T16:07:40Z</dcterms:modified>
</cp:coreProperties>
</file>