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<sst xmlns="http://schemas.openxmlformats.org/spreadsheetml/2006/main" count="400" uniqueCount="201">
  <si>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</si>
  <si>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</si>
  <si>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</si>
  <si>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</si>
  <si>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</si>
  <si>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</si>
  <si>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</si>
  <si>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</si>
  <si>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</si>
  <si>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</si>
  <si>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</si>
  <si>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</si>
  <si>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</si>
  <si>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</si>
  <si>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</si>
  <si>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</si>
  <si>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</si>
  <si>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</si>
  <si>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</si>
  <si>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</si>
  <si>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</si>
  <si>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</si>
  <si>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</si>
  <si>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</si>
  <si>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</si>
  <si>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</si>
  <si>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</si>
  <si>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</si>
  <si>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</si>
  <si>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</si>
  <si>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</si>
  <si>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</si>
  <si>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</si>
  <si>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</si>
  <si>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</si>
  <si>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</si>
  <si>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</si>
  <si>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</si>
  <si>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</si>
  <si>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</si>
  <si>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</si>
  <si>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</si>
  <si>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</si>
  <si>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</si>
  <si>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</si>
  <si>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</si>
  <si>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</si>
  <si>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</si>
  <si>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</si>
  <si>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</si>
  <si>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</si>
  <si>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</si>
  <si>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</si>
  <si>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</si>
  <si>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</si>
  <si>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</si>
  <si>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</si>
  <si>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</si>
  <si>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</si>
  <si>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</si>
  <si>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</si>
  <si>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</si>
  <si>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</si>
  <si>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</si>
  <si>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</si>
  <si>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</si>
  <si>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</si>
  <si>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</si>
  <si>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</si>
  <si>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</si>
  <si>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</si>
  <si>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</si>
  <si>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</si>
  <si>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</si>
  <si>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</si>
  <si>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</si>
  <si>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</si>
  <si>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</si>
  <si>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</si>
  <si>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</si>
  <si>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</si>
  <si>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</si>
  <si>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</si>
  <si>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</si>
  <si>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</si>
  <si>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</si>
  <si>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</si>
  <si>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</si>
  <si>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</si>
  <si>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</si>
  <si>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</si>
  <si>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</si>
  <si>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</si>
  <si>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</si>
  <si>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</si>
  <si>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</si>
  <si>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</si>
  <si>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</si>
  <si>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</si>
  <si>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</si>
  <si>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</si>
  <si>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</si>
  <si>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</si>
  <si>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</si>
  <si>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</si>
  <si>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</si>
  <si>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</si>
  <si>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</si>
  <si>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</si>
  <si>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</si>
  <si>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</si>
  <si>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</si>
  <si>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</si>
  <si>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</si>
  <si>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</si>
  <si>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</si>
  <si>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</si>
  <si>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</si>
  <si>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</si>
  <si>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</si>
  <si>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</si>
  <si>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</si>
  <si>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</si>
  <si>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</si>
  <si>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</si>
  <si>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</si>
  <si>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</si>
  <si>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</si>
  <si>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</si>
  <si>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</si>
  <si>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</si>
  <si>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</si>
  <si>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</si>
  <si>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</si>
  <si>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</si>
  <si>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</si>
  <si>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</si>
  <si>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</si>
  <si>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</si>
  <si>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</si>
  <si>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</si>
  <si>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</si>
  <si>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</si>
  <si>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</si>
  <si>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</si>
  <si>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</si>
  <si>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</si>
  <si>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</si>
  <si>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</si>
  <si>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</si>
  <si>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</si>
  <si>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</si>
  <si>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</si>
  <si>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</si>
  <si>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</si>
  <si>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</si>
  <si>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</si>
  <si>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</si>
  <si>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</si>
  <si>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</si>
  <si>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</si>
  <si>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</si>
  <si>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</si>
  <si>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</si>
  <si>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</si>
  <si>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</si>
  <si>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</si>
  <si>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</si>
  <si>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</si>
  <si>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</si>
  <si>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</si>
  <si>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</si>
  <si>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</si>
  <si>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</si>
  <si>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</si>
  <si>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</si>
  <si>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</si>
  <si>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</si>
  <si>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</si>
  <si>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</si>
  <si>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</si>
  <si>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</si>
  <si>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</si>
  <si>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</si>
  <si>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</si>
  <si>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</si>
  <si>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</si>
  <si>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</si>
  <si>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Ilustración</t>
  </si>
  <si>
    <t>Convención de mapa que indique ruta</t>
  </si>
  <si>
    <t>Convención de mapa que indique ferrocarril</t>
  </si>
  <si>
    <t>Convención de mapa que indique límites</t>
  </si>
  <si>
    <t>Convención de mapa que indique Aeropuerto</t>
  </si>
  <si>
    <t>Convención de mapa que indique iglesia</t>
  </si>
  <si>
    <t>Convención de mapa que indique ciudad</t>
  </si>
  <si>
    <t>Convención de mapa que indique terreno cultivado</t>
  </si>
  <si>
    <t>Convención de mapa que indique Almendros, Olivos</t>
  </si>
  <si>
    <t>Convención de mapa que indique Pinar</t>
  </si>
  <si>
    <t>LE_06_04_REC240</t>
  </si>
  <si>
    <t>Solicitud ilustrar</t>
  </si>
  <si>
    <t>El cuento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</si>
</sst>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tmp"/><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twoCellAnchor editAs="oneCell">
    <xdr:from>
      <xdr:col>9</xdr:col>
      <xdr:colOff>127001</xdr:colOff>
      <xdr:row>9</xdr:row>
      <xdr:rowOff>63500</xdr:rowOff>
    </xdr:from>
    <xdr:to>
      <xdr:col>9</xdr:col>
      <xdr:colOff>1508125</xdr:colOff>
      <xdr:row>9</xdr:row>
      <xdr:rowOff>235246</xdr:rowOff>
    </xdr:to>
    <xdr:pic>
      <xdr:nvPicPr>
        <xdr:cNvPr id="2" name="Imagen 1"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43001" y="2182813"/>
          <a:ext cx="1381124" cy="171746"/>
        </a:xfrm>
        <a:prstGeom prst="rect">
          <a:avLst/>
        </a:prstGeom>
      </xdr:spPr>
    </xdr:pic>
    <xdr:clientData/>
  </xdr:twoCellAnchor>
  <xdr:twoCellAnchor editAs="oneCell">
    <xdr:from>
      <xdr:col>9</xdr:col>
      <xdr:colOff>47625</xdr:colOff>
      <xdr:row>11</xdr:row>
      <xdr:rowOff>95250</xdr:rowOff>
    </xdr:from>
    <xdr:to>
      <xdr:col>9</xdr:col>
      <xdr:colOff>1590890</xdr:colOff>
      <xdr:row>11</xdr:row>
      <xdr:rowOff>314356</xdr:rowOff>
    </xdr:to>
    <xdr:pic>
      <xdr:nvPicPr>
        <xdr:cNvPr id="3" name="Imagen 2"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63625" y="2730500"/>
          <a:ext cx="1543265" cy="219106"/>
        </a:xfrm>
        <a:prstGeom prst="rect">
          <a:avLst/>
        </a:prstGeom>
      </xdr:spPr>
    </xdr:pic>
    <xdr:clientData/>
  </xdr:twoCellAnchor>
  <xdr:twoCellAnchor editAs="oneCell">
    <xdr:from>
      <xdr:col>9</xdr:col>
      <xdr:colOff>7936</xdr:colOff>
      <xdr:row>10</xdr:row>
      <xdr:rowOff>59953</xdr:rowOff>
    </xdr:from>
    <xdr:to>
      <xdr:col>9</xdr:col>
      <xdr:colOff>1119187</xdr:colOff>
      <xdr:row>10</xdr:row>
      <xdr:rowOff>414608</xdr:rowOff>
    </xdr:to>
    <xdr:pic>
      <xdr:nvPicPr>
        <xdr:cNvPr id="4" name="Imagen 3"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23936" y="2520578"/>
          <a:ext cx="1111251" cy="354655"/>
        </a:xfrm>
        <a:prstGeom prst="rect">
          <a:avLst/>
        </a:prstGeom>
      </xdr:spPr>
    </xdr:pic>
    <xdr:clientData/>
  </xdr:twoCellAnchor>
  <xdr:twoCellAnchor editAs="oneCell">
    <xdr:from>
      <xdr:col>9</xdr:col>
      <xdr:colOff>206375</xdr:colOff>
      <xdr:row>12</xdr:row>
      <xdr:rowOff>47625</xdr:rowOff>
    </xdr:from>
    <xdr:to>
      <xdr:col>9</xdr:col>
      <xdr:colOff>1387640</xdr:colOff>
      <xdr:row>12</xdr:row>
      <xdr:rowOff>266731</xdr:rowOff>
    </xdr:to>
    <xdr:pic>
      <xdr:nvPicPr>
        <xdr:cNvPr id="5" name="Imagen 4" descr="Recorte de pantalla"/>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22375" y="3325813"/>
          <a:ext cx="1181265" cy="219106"/>
        </a:xfrm>
        <a:prstGeom prst="rect">
          <a:avLst/>
        </a:prstGeom>
      </xdr:spPr>
    </xdr:pic>
    <xdr:clientData/>
  </xdr:twoCellAnchor>
  <xdr:twoCellAnchor editAs="oneCell">
    <xdr:from>
      <xdr:col>9</xdr:col>
      <xdr:colOff>111125</xdr:colOff>
      <xdr:row>13</xdr:row>
      <xdr:rowOff>31750</xdr:rowOff>
    </xdr:from>
    <xdr:to>
      <xdr:col>9</xdr:col>
      <xdr:colOff>1416232</xdr:colOff>
      <xdr:row>13</xdr:row>
      <xdr:rowOff>269908</xdr:rowOff>
    </xdr:to>
    <xdr:pic>
      <xdr:nvPicPr>
        <xdr:cNvPr id="6" name="Imagen 5" descr="Recorte de pantalla"/>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27125" y="3651250"/>
          <a:ext cx="1305107" cy="238158"/>
        </a:xfrm>
        <a:prstGeom prst="rect">
          <a:avLst/>
        </a:prstGeom>
      </xdr:spPr>
    </xdr:pic>
    <xdr:clientData/>
  </xdr:twoCellAnchor>
  <xdr:twoCellAnchor editAs="oneCell">
    <xdr:from>
      <xdr:col>9</xdr:col>
      <xdr:colOff>119063</xdr:colOff>
      <xdr:row>14</xdr:row>
      <xdr:rowOff>31750</xdr:rowOff>
    </xdr:from>
    <xdr:to>
      <xdr:col>9</xdr:col>
      <xdr:colOff>1471802</xdr:colOff>
      <xdr:row>14</xdr:row>
      <xdr:rowOff>260382</xdr:rowOff>
    </xdr:to>
    <xdr:pic>
      <xdr:nvPicPr>
        <xdr:cNvPr id="7" name="Imagen 6" descr="Recorte de pantalla"/>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35063" y="3992563"/>
          <a:ext cx="1352739" cy="228632"/>
        </a:xfrm>
        <a:prstGeom prst="rect">
          <a:avLst/>
        </a:prstGeom>
      </xdr:spPr>
    </xdr:pic>
    <xdr:clientData/>
  </xdr:twoCellAnchor>
  <xdr:twoCellAnchor editAs="oneCell">
    <xdr:from>
      <xdr:col>9</xdr:col>
      <xdr:colOff>87312</xdr:colOff>
      <xdr:row>15</xdr:row>
      <xdr:rowOff>55562</xdr:rowOff>
    </xdr:from>
    <xdr:to>
      <xdr:col>9</xdr:col>
      <xdr:colOff>2173578</xdr:colOff>
      <xdr:row>15</xdr:row>
      <xdr:rowOff>398510</xdr:rowOff>
    </xdr:to>
    <xdr:pic>
      <xdr:nvPicPr>
        <xdr:cNvPr id="8" name="Imagen 7" descr="Recorte de pantalla"/>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03312" y="4333875"/>
          <a:ext cx="2086266" cy="342948"/>
        </a:xfrm>
        <a:prstGeom prst="rect">
          <a:avLst/>
        </a:prstGeom>
      </xdr:spPr>
    </xdr:pic>
    <xdr:clientData/>
  </xdr:twoCellAnchor>
  <xdr:twoCellAnchor editAs="oneCell">
    <xdr:from>
      <xdr:col>9</xdr:col>
      <xdr:colOff>79376</xdr:colOff>
      <xdr:row>16</xdr:row>
      <xdr:rowOff>39687</xdr:rowOff>
    </xdr:from>
    <xdr:to>
      <xdr:col>9</xdr:col>
      <xdr:colOff>2111376</xdr:colOff>
      <xdr:row>16</xdr:row>
      <xdr:rowOff>361497</xdr:rowOff>
    </xdr:to>
    <xdr:pic>
      <xdr:nvPicPr>
        <xdr:cNvPr id="9" name="Imagen 8" descr="Recorte de pantalla"/>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95376" y="4706937"/>
          <a:ext cx="2032000" cy="321810"/>
        </a:xfrm>
        <a:prstGeom prst="rect">
          <a:avLst/>
        </a:prstGeom>
      </xdr:spPr>
    </xdr:pic>
    <xdr:clientData/>
  </xdr:twoCellAnchor>
  <xdr:twoCellAnchor editAs="oneCell">
    <xdr:from>
      <xdr:col>9</xdr:col>
      <xdr:colOff>142875</xdr:colOff>
      <xdr:row>17</xdr:row>
      <xdr:rowOff>15875</xdr:rowOff>
    </xdr:from>
    <xdr:to>
      <xdr:col>9</xdr:col>
      <xdr:colOff>1971930</xdr:colOff>
      <xdr:row>17</xdr:row>
      <xdr:rowOff>358823</xdr:rowOff>
    </xdr:to>
    <xdr:pic>
      <xdr:nvPicPr>
        <xdr:cNvPr id="10" name="Imagen 9" descr="Recorte de pantalla"/>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58875" y="5143500"/>
          <a:ext cx="1829055" cy="342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200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199</v>
      </c>
      <c r="C10" s="20" t="str">
        <f t="shared" ref="C10:C41" si="0">IF(OR(B10&lt;&gt;"",J10&lt;&gt;""),IF($G$4="Recurso",CONCATENATE($G$4," ",$G$5),$G$4),"")</f>
        <v>Recurso M10B</v>
      </c>
      <c r="D10" s="63" t="s">
        <v>188</v>
      </c>
      <c r="E10" s="63" t="s">
        <v>155</v>
      </c>
      <c r="F10" s="13" t="str">
        <f t="shared" ref="F10" ca="1" si="1">IF(OR(B10&lt;&gt;"",J10&lt;&gt;""),CONCATENATE($C$7,"_",$A10,IF($G$4="Cuaderno de Estudio","_small",CONCATENATE(IF(I10="","","n"),IF(LEFT($G$5,1)="F",".jpg",".png")))),"")</f>
        <v>LE_06_04_REC240_IMG01.png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189</v>
      </c>
      <c r="O10" s="2" t="str">
        <f>'Definición técnica de imagenes'!A12</f>
        <v>M12D</v>
      </c>
    </row>
    <row r="11" spans="1:16" s="11" customFormat="1" ht="37.5" customHeight="1" x14ac:dyDescent="0.25">
      <c r="A11" s="12" t="str">
        <f t="shared" ref="A11:A18" si="3">IF(OR(B11&lt;&gt;"",J11&lt;&gt;""),CONCATENATE(LEFT(A10,3),IF(MID(A10,4,2)+1&lt;10,CONCATENATE("0",MID(A10,4,2)+1))),"")</f>
        <v>IMG02</v>
      </c>
      <c r="B11" s="62" t="s">
        <v>199</v>
      </c>
      <c r="C11" s="20" t="str">
        <f t="shared" si="0"/>
        <v>Recurso M10B</v>
      </c>
      <c r="D11" s="63" t="s">
        <v>188</v>
      </c>
      <c r="E11" s="63" t="s">
        <v>155</v>
      </c>
      <c r="F11" s="13" t="str">
        <f t="shared" ref="F11:F74" ca="1" si="4">IF(OR(B11&lt;&gt;"",J11&lt;&gt;""),CONCATENATE($C$7,"_",$A11,IF($G$4="Cuaderno de Estudio","_small",CONCATENATE(IF(I11="","","n"),IF(LEFT($G$5,1)="F",".jpg",".png")))),"")</f>
        <v>LE_06_04_REC240_IMG02.png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191</v>
      </c>
      <c r="O11" s="2" t="str">
        <f>'Definición técnica de imagenes'!A13</f>
        <v>M101</v>
      </c>
    </row>
    <row r="12" spans="1:16" s="11" customFormat="1" ht="27" x14ac:dyDescent="0.25">
      <c r="A12" s="12" t="str">
        <f t="shared" si="3"/>
        <v>IMG03</v>
      </c>
      <c r="B12" s="62" t="s">
        <v>199</v>
      </c>
      <c r="C12" s="20" t="str">
        <f t="shared" si="0"/>
        <v>Recurso M10B</v>
      </c>
      <c r="D12" s="63" t="s">
        <v>188</v>
      </c>
      <c r="E12" s="63" t="s">
        <v>155</v>
      </c>
      <c r="F12" s="13" t="str">
        <f t="shared" ca="1" si="4"/>
        <v>LE_06_04_REC240_IMG03.png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190</v>
      </c>
      <c r="O12" s="2" t="str">
        <f>'Definición técnica de imagenes'!A18</f>
        <v>Diaporama F1</v>
      </c>
    </row>
    <row r="13" spans="1:16" s="11" customFormat="1" ht="27" x14ac:dyDescent="0.25">
      <c r="A13" s="12" t="str">
        <f t="shared" si="3"/>
        <v>IMG04</v>
      </c>
      <c r="B13" s="62" t="s">
        <v>199</v>
      </c>
      <c r="C13" s="20" t="str">
        <f t="shared" si="0"/>
        <v>Recurso M10B</v>
      </c>
      <c r="D13" s="63" t="s">
        <v>188</v>
      </c>
      <c r="E13" s="63" t="s">
        <v>155</v>
      </c>
      <c r="F13" s="13" t="str">
        <f t="shared" ca="1" si="4"/>
        <v>LE_06_04_REC240_IMG04.png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27" x14ac:dyDescent="0.25">
      <c r="A14" s="12" t="str">
        <f t="shared" si="3"/>
        <v>IMG05</v>
      </c>
      <c r="B14" s="62" t="s">
        <v>199</v>
      </c>
      <c r="C14" s="20" t="str">
        <f t="shared" si="0"/>
        <v>Recurso M10B</v>
      </c>
      <c r="D14" s="63" t="s">
        <v>188</v>
      </c>
      <c r="E14" s="63" t="s">
        <v>155</v>
      </c>
      <c r="F14" s="13" t="str">
        <f t="shared" ca="1" si="4"/>
        <v>LE_06_04_REC240_IMG05.png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192</v>
      </c>
      <c r="O14" s="2" t="str">
        <f>'Definición técnica de imagenes'!A22</f>
        <v>F6</v>
      </c>
    </row>
    <row r="15" spans="1:16" s="11" customFormat="1" ht="24.75" customHeight="1" x14ac:dyDescent="0.25">
      <c r="A15" s="12" t="str">
        <f t="shared" si="3"/>
        <v>IMG06</v>
      </c>
      <c r="B15" s="62" t="s">
        <v>199</v>
      </c>
      <c r="C15" s="20" t="str">
        <f t="shared" si="0"/>
        <v>Recurso M10B</v>
      </c>
      <c r="D15" s="63" t="s">
        <v>188</v>
      </c>
      <c r="E15" s="63" t="s">
        <v>155</v>
      </c>
      <c r="F15" s="13" t="str">
        <f t="shared" ca="1" si="4"/>
        <v>LE_06_04_REC240_IMG06.png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194</v>
      </c>
      <c r="O15" s="2" t="str">
        <f>'Definición técnica de imagenes'!A24</f>
        <v>F6B</v>
      </c>
    </row>
    <row r="16" spans="1:16" s="11" customFormat="1" ht="34.5" customHeight="1" x14ac:dyDescent="0.3">
      <c r="A16" s="12" t="str">
        <f t="shared" si="3"/>
        <v>IMG07</v>
      </c>
      <c r="B16" s="62" t="s">
        <v>199</v>
      </c>
      <c r="C16" s="20" t="str">
        <f t="shared" si="0"/>
        <v>Recurso M10B</v>
      </c>
      <c r="D16" s="63" t="s">
        <v>188</v>
      </c>
      <c r="E16" s="63" t="s">
        <v>155</v>
      </c>
      <c r="F16" s="13" t="str">
        <f t="shared" ca="1" si="4"/>
        <v>LE_06_04_REC240_IMG07.png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36" customHeight="1" x14ac:dyDescent="0.25">
      <c r="A17" s="12" t="str">
        <f t="shared" si="3"/>
        <v>IMG08</v>
      </c>
      <c r="B17" s="62" t="s">
        <v>199</v>
      </c>
      <c r="C17" s="20" t="str">
        <f t="shared" si="0"/>
        <v>Recurso M10B</v>
      </c>
      <c r="D17" s="63" t="s">
        <v>188</v>
      </c>
      <c r="E17" s="63" t="s">
        <v>155</v>
      </c>
      <c r="F17" s="13" t="str">
        <f t="shared" ca="1" si="4"/>
        <v>LE_06_04_REC240_IMG08.png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196</v>
      </c>
      <c r="O17" s="2" t="str">
        <f>'Definición técnica de imagenes'!A27</f>
        <v>F7B</v>
      </c>
    </row>
    <row r="18" spans="1:15" s="11" customFormat="1" ht="31.5" customHeight="1" x14ac:dyDescent="0.25">
      <c r="A18" s="12" t="str">
        <f t="shared" si="3"/>
        <v>IMG09</v>
      </c>
      <c r="B18" s="62" t="s">
        <v>199</v>
      </c>
      <c r="C18" s="20" t="str">
        <f t="shared" si="0"/>
        <v>Recurso M10B</v>
      </c>
      <c r="D18" s="63" t="s">
        <v>188</v>
      </c>
      <c r="E18" s="63" t="s">
        <v>155</v>
      </c>
      <c r="F18" s="13" t="str">
        <f t="shared" ca="1" si="4"/>
        <v>LE_06_04_REC240_IMG09.png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197</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2016-01-28T03:56:21Z</dcterms:modified>
</cp:coreProperties>
</file>