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agua_000\Documents\Planeta\Edicion\LE_08_01_CO\"/>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0"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<sst xmlns="http://schemas.openxmlformats.org/spreadsheetml/2006/main" count="227" uniqueCount="153">
  <si>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</si>
  <si>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</si>
  <si>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</si>
  <si>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</si>
  <si>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</si>
  <si>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</si>
  <si>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</si>
  <si>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</si>
  <si>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</si>
  <si>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</si>
  <si>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</si>
  <si>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</si>
  <si>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</si>
  <si>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</si>
  <si>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</si>
  <si>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</si>
  <si>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</si>
  <si>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</si>
  <si>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</si>
  <si>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</si>
  <si>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</si>
  <si>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</si>
  <si>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</si>
  <si>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</si>
  <si>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</si>
  <si>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</si>
  <si>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</si>
  <si>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</si>
  <si>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</si>
  <si>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</si>
  <si>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</si>
  <si>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</si>
  <si>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</si>
  <si>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</si>
  <si>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</si>
  <si>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</si>
  <si>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</si>
  <si>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</si>
  <si>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</si>
  <si>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</si>
  <si>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</si>
  <si>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</si>
  <si>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</si>
  <si>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</si>
  <si>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</si>
  <si>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</si>
  <si>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</si>
  <si>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</si>
  <si>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</si>
  <si>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</si>
  <si>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</si>
  <si>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</si>
  <si>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</si>
  <si>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</si>
  <si>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</si>
  <si>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</si>
  <si>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</si>
  <si>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</si>
  <si>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</si>
  <si>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</si>
  <si>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</si>
  <si>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</si>
  <si>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</si>
  <si>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</si>
  <si>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</si>
  <si>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</si>
  <si>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</si>
  <si>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</si>
  <si>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</si>
  <si>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</si>
  <si>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</si>
  <si>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</si>
  <si>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</si>
  <si>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</si>
  <si>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</si>
  <si>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</si>
  <si>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</si>
  <si>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</si>
  <si>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</si>
  <si>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</si>
  <si>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</si>
  <si>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</si>
  <si>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</si>
  <si>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</si>
  <si>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</si>
  <si>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</si>
  <si>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</si>
  <si>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</si>
  <si>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</si>
  <si>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</si>
  <si>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</si>
  <si>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</si>
  <si>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</si>
  <si>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</si>
  <si>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</si>
  <si>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</si>
  <si>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</si>
  <si>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</si>
  <si>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</si>
  <si>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</si>
  <si>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</si>
  <si>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</si>
  <si>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</si>
  <si>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</si>
  <si>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</si>
  <si>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</si>
  <si>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</si>
  <si>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</si>
  <si>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</si>
  <si>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</si>
  <si>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</si>
  <si>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</si>
  <si>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</si>
  <si>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</si>
  <si>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</si>
  <si>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</si>
  <si>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</si>
  <si>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</si>
  <si>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</si>
  <si>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</si>
  <si>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</si>
  <si>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</si>
  <si>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</si>
  <si>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</si>
  <si>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</si>
  <si>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</si>
  <si>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</si>
  <si>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</si>
  <si>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</si>
  <si>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</si>
  <si>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</si>
  <si>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</si>
  <si>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</si>
  <si>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</si>
  <si>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</si>
  <si>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</si>
  <si>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</si>
  <si>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</si>
  <si>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</si>
  <si>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</si>
  <si>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</si>
  <si>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</si>
  <si>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</si>
  <si>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</si>
  <si>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</si>
  <si>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Literatura precolombina, de la Conquista y la Colonia</t>
  </si>
  <si>
    <t>LE_08_01_REC100</t>
  </si>
  <si>
    <t>http://upload.wikimedia.org/wikipedia/commons/c/c8/Guatavita.jpg</t>
  </si>
  <si>
    <t>Fotografía</t>
  </si>
  <si>
    <t>Vertical</t>
  </si>
  <si>
    <t>http://upload.wikimedia.org/wikipedia/commons/5/5d/X._De_espanol_y_torna_atras,_tente_en_el_aire_%28Casta_painting%29_LACMA_M.2011.20.3_%281_of_6%29.jpg</t>
  </si>
  <si>
    <t>Luis Miguel Aguas Vanin</t>
  </si>
  <si>
    <t>F6b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</si>
</sst>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1" fontId="4" fillId="0" borderId="5" xfId="51" applyNumberFormat="1" applyFill="1" applyBorder="1" applyAlignment="1">
      <alignmen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pload.wikimedia.org/wikipedia/commons/5/5d/X._De_espanol_y_torna_atras,_tente_en_el_aire_%28Casta_painting%29_LACMA_M.2011.20.3_%281_of_6%29.jpg" TargetMode="External"/><Relationship Id="rId1" Type="http://schemas.openxmlformats.org/officeDocument/2006/relationships/hyperlink" Target="http://upload.wikimedia.org/wikipedia/commons/c/c8/Guatavita.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11" sqref="E11"/>
    </sheetView>
  </sheetViews>
  <sheetFormatPr baseColWidth="10" defaultColWidth="10.875" defaultRowHeight="13.5" x14ac:dyDescent="0.25"/>
  <cols>
    <col min="1" max="1" width="20.625" style="2" customWidth="1"/>
    <col min="2" max="2" width="21" style="2" customWidth="1"/>
    <col min="3" max="3" width="21.25" style="2" customWidth="1"/>
    <col min="4" max="4" width="24.87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24</v>
      </c>
      <c r="D2" s="81"/>
      <c r="F2" s="73" t="s">
        <v>0</v>
      </c>
      <c r="G2" s="74"/>
      <c r="H2" s="49"/>
      <c r="I2" s="49"/>
      <c r="J2" s="16"/>
    </row>
    <row r="3" spans="1:16" ht="15.75" x14ac:dyDescent="0.25">
      <c r="A3" s="1"/>
      <c r="B3" s="4" t="s">
        <v>8</v>
      </c>
      <c r="C3" s="82">
        <v>8</v>
      </c>
      <c r="D3" s="83"/>
      <c r="F3" s="75"/>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151</v>
      </c>
      <c r="D5" s="85"/>
      <c r="E5" s="5"/>
      <c r="F5" s="46" t="str">
        <f>IF(G4="Recurso","Motor del recurso","")</f>
        <v>Motor del recurso</v>
      </c>
      <c r="G5" s="46" t="s">
        <v>152</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146</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47.25" x14ac:dyDescent="0.25">
      <c r="A10" s="13" t="str">
        <f>IF(OR(B10&lt;&gt;"",J10&lt;&gt;""),"IMG01","")</f>
        <v>IMG01</v>
      </c>
      <c r="B10" s="104" t="s">
        <v>147</v>
      </c>
      <c r="C10" s="27" t="str">
        <f>IF(OR(B10&lt;&gt;"",J10&lt;&gt;""),IF($G$4="Recurso",CONCATENATE($G$4," ",$G$5),$G$4),"")</f>
        <v>Recurso F6b</v>
      </c>
      <c r="D10" s="14" t="s">
        <v>148</v>
      </c>
      <c r="E10" s="14" t="s">
        <v>149</v>
      </c>
      <c r="F10" s="14" t="str">
        <f>IF(OR(B10&lt;&gt;"",J10&lt;&gt;""),CONCATENATE($C$7,"_",$A10,IF($G$4="Cuaderno de Estudio","_small",CONCATENATE(IF(I10="","","n"),IF(LEFT($G$5,1)="F",".jpg",".png")))),"")</f>
        <v>LE_08_01_REC100_IMG01.jpg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19"/>
    </row>
    <row r="11" spans="1:16" s="12" customFormat="1" ht="126" x14ac:dyDescent="0.25">
      <c r="A11" s="13" t="str">
        <f>IF(OR(B11&lt;&gt;"",J11&lt;&gt;""),CONCATENATE(LEFT(A10,3),IF(MID(A10,4,2)+1&lt;10,CONCATENATE("0",MID(A10,4,2)+1))),"")</f>
        <v>IMG02</v>
      </c>
      <c r="B11" s="104" t="s">
        <v>150</v>
      </c>
      <c r="C11" s="27" t="str">
        <f t="shared" ref="C11:C74" si="0">IF(OR(B11&lt;&gt;"",J11&lt;&gt;""),IF($G$4="Recurso",CONCATENATE($G$4," ",$G$5),$G$4),"")</f>
        <v>Recurso F6b</v>
      </c>
      <c r="D11" s="14" t="s">
        <v>148</v>
      </c>
      <c r="E11" s="14" t="s">
        <v>149</v>
      </c>
      <c r="F11" s="14" t="str">
        <f t="shared" ref="F11:F74" si="1">IF(OR(B11&lt;&gt;"",J11&lt;&gt;""),CONCATENATE($C$7,"_",$A11,IF($G$4="Cuaderno de Estudio","_small",CONCATENATE(IF(I11="","","n"),IF(LEFT($G$5,1)="F",".jpg",".png")))),"")</f>
        <v>LE_08_01_REC100_IMG02.jpg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x14ac:dyDescent="0.25">
      <c r="A12" s="13" t="str">
        <f t="shared" ref="A12:A18" si="3">IF(OR(B12&lt;&gt;"",J12&lt;&gt;""),CONCATENATE(LEFT(A11,3),IF(MID(A11,4,2)+1&lt;10,CONCATENATE("0",MID(A11,4,2)+1))),"")</f>
        <v/>
      </c>
      <c r="B12" s="13"/>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
      </c>
      <c r="B13" s="1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1" r:id="rId2"/>
  </hyperlinks>
  <pageMargins left="0.75" right="0.75" top="1" bottom="1" header="0.5" footer="0.5"/>
  <pageSetup orientation="portrait" horizontalDpi="4294967292" verticalDpi="4294967292"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Miguel Aguas Vanin</cp:lastModifiedBy>
  <dcterms:created xsi:type="dcterms:W3CDTF">2014-07-01T23:43:25Z</dcterms:created>
  <dcterms:modified xsi:type="dcterms:W3CDTF">2015-03-24T20:12:06Z</dcterms:modified>
</cp:coreProperties>
</file>