
<file path=[Content_Types].xml><?xml version="1.0" encoding="utf-8"?>
<Types xmlns="http://schemas.openxmlformats.org/package/2006/content-types">
  <Default Extension="xml" ContentType="application/xml"/>
  <Default Extension="jpeg" ContentType="image/jpeg"/>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240" yWindow="80" windowWidth="25360" windowHeight="145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iterateCount="2" iterateDelta="10"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A10" i="1"/>
  <c r="A11" i="1"/>
  <c r="A12" i="1"/>
  <c r="A13" i="1"/>
  <c r="A14" i="1"/>
  <c r="A15" i="1"/>
  <c r="A16"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<sst xmlns="http://schemas.openxmlformats.org/spreadsheetml/2006/main" count="372" uniqueCount="196">
  <si>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</si>
  <si>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</si>
  <si>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</si>
  <si>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</si>
  <si>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</si>
  <si>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</si>
  <si>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</si>
  <si>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</si>
  <si>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</si>
  <si>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</si>
  <si>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</si>
  <si>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</si>
  <si>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</si>
  <si>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</si>
  <si>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</si>
  <si>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</si>
  <si>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</si>
  <si>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</si>
  <si>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</si>
  <si>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</si>
  <si>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</si>
  <si>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</si>
  <si>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</si>
  <si>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</si>
  <si>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</si>
  <si>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</si>
  <si>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</si>
  <si>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</si>
  <si>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</si>
  <si>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</si>
  <si>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</si>
  <si>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</si>
  <si>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</si>
  <si>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</si>
  <si>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</si>
  <si>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</si>
  <si>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</si>
  <si>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</si>
  <si>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</si>
  <si>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</si>
  <si>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</si>
  <si>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</si>
  <si>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</si>
  <si>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</si>
  <si>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</si>
  <si>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</si>
  <si>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</si>
  <si>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</si>
  <si>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</si>
  <si>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</si>
  <si>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</si>
  <si>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</si>
  <si>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</si>
  <si>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</si>
  <si>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</si>
  <si>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</si>
  <si>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</si>
  <si>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</si>
  <si>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</si>
  <si>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</si>
  <si>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</si>
  <si>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</si>
  <si>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</si>
  <si>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</si>
  <si>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</si>
  <si>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</si>
  <si>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</si>
  <si>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</si>
  <si>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</si>
  <si>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</si>
  <si>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</si>
  <si>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</si>
  <si>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</si>
  <si>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</si>
  <si>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</si>
  <si>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</si>
  <si>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</si>
  <si>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</si>
  <si>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</si>
  <si>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</si>
  <si>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</si>
  <si>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</si>
  <si>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</si>
  <si>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</si>
  <si>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</si>
  <si>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</si>
  <si>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</si>
  <si>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</si>
  <si>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</si>
  <si>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</si>
  <si>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</si>
  <si>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</si>
  <si>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</si>
  <si>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</si>
  <si>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</si>
  <si>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</si>
  <si>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</si>
  <si>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</si>
  <si>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</si>
  <si>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</si>
  <si>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</si>
  <si>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</si>
  <si>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</si>
  <si>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</si>
  <si>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</si>
  <si>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</si>
  <si>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</si>
  <si>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</si>
  <si>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</si>
  <si>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</si>
  <si>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</si>
  <si>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</si>
  <si>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</si>
  <si>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</si>
  <si>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</si>
  <si>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</si>
  <si>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</si>
  <si>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</si>
  <si>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</si>
  <si>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</si>
  <si>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</si>
  <si>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</si>
  <si>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</si>
  <si>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</si>
  <si>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</si>
  <si>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</si>
  <si>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</si>
  <si>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</si>
  <si>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</si>
  <si>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</si>
  <si>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</si>
  <si>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</si>
  <si>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</si>
  <si>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</si>
  <si>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</si>
  <si>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</si>
  <si>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</si>
  <si>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</si>
  <si>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</si>
  <si>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</si>
  <si>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</si>
  <si>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</si>
  <si>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</si>
  <si>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</si>
  <si>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</si>
  <si>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</si>
  <si>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</si>
  <si>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</si>
  <si>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</si>
  <si>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</si>
  <si>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</si>
  <si>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</si>
  <si>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</si>
  <si>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</si>
  <si>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</si>
  <si>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</si>
  <si>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</si>
  <si>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</si>
  <si>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</si>
  <si>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</si>
  <si>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</si>
  <si>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</si>
  <si>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</si>
  <si>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</si>
  <si>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</si>
  <si>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</si>
  <si>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</si>
  <si>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</si>
  <si>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</si>
  <si>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</si>
  <si>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</si>
  <si>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</si>
  <si>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</si>
  <si>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</si>
  <si>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</si>
  <si>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</si>
  <si>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</si>
  <si>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</si>
  <si>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</si>
  <si>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</si>
  <si>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</si>
  <si>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</si>
  <si>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</si>
  <si>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</si>
  <si>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</si>
  <si>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</si>
  <si>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</si>
  <si>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Andrea Perdomo</t>
  </si>
  <si>
    <t>Los números decimales</t>
  </si>
  <si>
    <t>MA_06_07_CO_REC10</t>
  </si>
  <si>
    <t>251571835 Ver descripción</t>
  </si>
  <si>
    <t>Pueden verse como steackers sobre el tablero. Envío fórmulas digitadas</t>
  </si>
  <si>
    <t>266752358 Ver descripción</t>
  </si>
  <si>
    <t>173804597 Ver descripcion</t>
  </si>
  <si>
    <t>228317947 Ver descripción</t>
  </si>
  <si>
    <t>Ver descripción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</si>
</sst>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96146</xdr:colOff>
      <xdr:row>9</xdr:row>
      <xdr:rowOff>105833</xdr:rowOff>
    </xdr:from>
    <xdr:to>
      <xdr:col>10</xdr:col>
      <xdr:colOff>2427816</xdr:colOff>
      <xdr:row>9</xdr:row>
      <xdr:rowOff>1782233</xdr:rowOff>
    </xdr:to>
    <xdr:pic>
      <xdr:nvPicPr>
        <xdr:cNvPr id="4" name="Imagen 3"/>
        <xdr:cNvPicPr>
          <a:picLocks noChangeAspect="1"/>
        </xdr:cNvPicPr>
      </xdr:nvPicPr>
      <xdr:blipFill>
        <a:blip xmlns:r="http://schemas.openxmlformats.org/officeDocument/2006/relationships" r:embed="rId1"/>
        <a:stretch>
          <a:fillRect/>
        </a:stretch>
      </xdr:blipFill>
      <xdr:spPr>
        <a:xfrm>
          <a:off x="16447396" y="2317750"/>
          <a:ext cx="2331670" cy="1676400"/>
        </a:xfrm>
        <a:prstGeom prst="rect">
          <a:avLst/>
        </a:prstGeom>
      </xdr:spPr>
    </xdr:pic>
    <xdr:clientData/>
  </xdr:twoCellAnchor>
  <xdr:twoCellAnchor editAs="oneCell">
    <xdr:from>
      <xdr:col>10</xdr:col>
      <xdr:colOff>148166</xdr:colOff>
      <xdr:row>11</xdr:row>
      <xdr:rowOff>190500</xdr:rowOff>
    </xdr:from>
    <xdr:to>
      <xdr:col>10</xdr:col>
      <xdr:colOff>3581611</xdr:colOff>
      <xdr:row>11</xdr:row>
      <xdr:rowOff>1906905</xdr:rowOff>
    </xdr:to>
    <xdr:pic>
      <xdr:nvPicPr>
        <xdr:cNvPr id="5" name="Imagen 4"/>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499416" y="4667250"/>
          <a:ext cx="3433445" cy="1716405"/>
        </a:xfrm>
        <a:prstGeom prst="rect">
          <a:avLst/>
        </a:prstGeom>
        <a:noFill/>
        <a:ln>
          <a:noFill/>
        </a:ln>
        <a:extLst>
          <a:ext uri="{FAA26D3D-D897-4be2-8F04-BA451C77F1D7}">
            <ma14:placeholderFlag xmlns:ma14="http://schemas.microsoft.com/office/mac/drawingml/2011/main"/>
          </a:ext>
        </a:extLst>
      </xdr:spPr>
    </xdr:pic>
    <xdr:clientData/>
  </xdr:twoCellAnchor>
  <xdr:twoCellAnchor>
    <xdr:from>
      <xdr:col>10</xdr:col>
      <xdr:colOff>2088091</xdr:colOff>
      <xdr:row>11</xdr:row>
      <xdr:rowOff>533399</xdr:rowOff>
    </xdr:from>
    <xdr:to>
      <xdr:col>10</xdr:col>
      <xdr:colOff>3238500</xdr:colOff>
      <xdr:row>11</xdr:row>
      <xdr:rowOff>1471082</xdr:rowOff>
    </xdr:to>
    <xdr:sp macro="" textlink="">
      <xdr:nvSpPr>
        <xdr:cNvPr id="6" name="Cuadro de texto 2"/>
        <xdr:cNvSpPr txBox="1"/>
      </xdr:nvSpPr>
      <xdr:spPr>
        <a:xfrm>
          <a:off x="18439341" y="5010149"/>
          <a:ext cx="1150409" cy="937683"/>
        </a:xfrm>
        <a:prstGeom prst="rect">
          <a:avLst/>
        </a:prstGeom>
        <a:noFill/>
        <a:ln>
          <a:noFill/>
        </a:ln>
        <a:effectLst/>
        <a:extLst>
          <a:ext uri="{C572A759-6A51-4108-AA02-DFA0A04FC94B}">
            <ma14:wrappingTextBoxFlag xmlns:ma14="http://schemas.microsoft.com/office/mac/drawingml/2011/main"/>
          </a:ext>
        </a:ex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spcAft>
              <a:spcPts val="0"/>
            </a:spcAft>
          </a:pPr>
          <a:r>
            <a:rPr lang="es-ES_tradnl" sz="5000" b="1">
              <a:solidFill>
                <a:srgbClr val="FF0000"/>
              </a:solidFill>
              <a:effectLst/>
              <a:ea typeface="ＭＳ 明朝"/>
              <a:cs typeface="Times New Roman"/>
            </a:rPr>
            <a:t>2,5</a:t>
          </a:r>
          <a:endParaRPr lang="es-ES_tradnl" sz="1200">
            <a:effectLst/>
            <a:ea typeface="ＭＳ 明朝"/>
            <a:cs typeface="Times New Roman"/>
          </a:endParaRPr>
        </a:p>
      </xdr:txBody>
    </xdr:sp>
    <xdr:clientData/>
  </xdr:twoCellAnchor>
  <xdr:twoCellAnchor editAs="oneCell">
    <xdr:from>
      <xdr:col>10</xdr:col>
      <xdr:colOff>1016000</xdr:colOff>
      <xdr:row>12</xdr:row>
      <xdr:rowOff>54702</xdr:rowOff>
    </xdr:from>
    <xdr:to>
      <xdr:col>10</xdr:col>
      <xdr:colOff>3024716</xdr:colOff>
      <xdr:row>12</xdr:row>
      <xdr:rowOff>1803716</xdr:rowOff>
    </xdr:to>
    <xdr:pic>
      <xdr:nvPicPr>
        <xdr:cNvPr id="7" name="Imagen 6"/>
        <xdr:cNvPicPr>
          <a:picLocks noChangeAspect="1"/>
        </xdr:cNvPicPr>
      </xdr:nvPicPr>
      <xdr:blipFill>
        <a:blip xmlns:r="http://schemas.openxmlformats.org/officeDocument/2006/relationships" r:embed="rId3"/>
        <a:stretch>
          <a:fillRect/>
        </a:stretch>
      </xdr:blipFill>
      <xdr:spPr>
        <a:xfrm>
          <a:off x="17367250" y="6542285"/>
          <a:ext cx="2008716" cy="1749014"/>
        </a:xfrm>
        <a:prstGeom prst="rect">
          <a:avLst/>
        </a:prstGeom>
      </xdr:spPr>
    </xdr:pic>
    <xdr:clientData/>
  </xdr:twoCellAnchor>
  <xdr:twoCellAnchor editAs="oneCell">
    <xdr:from>
      <xdr:col>10</xdr:col>
      <xdr:colOff>582082</xdr:colOff>
      <xdr:row>13</xdr:row>
      <xdr:rowOff>63500</xdr:rowOff>
    </xdr:from>
    <xdr:to>
      <xdr:col>10</xdr:col>
      <xdr:colOff>3293531</xdr:colOff>
      <xdr:row>13</xdr:row>
      <xdr:rowOff>1871133</xdr:rowOff>
    </xdr:to>
    <xdr:pic>
      <xdr:nvPicPr>
        <xdr:cNvPr id="8" name="Imagen 7"/>
        <xdr:cNvPicPr>
          <a:picLocks noChangeAspect="1"/>
        </xdr:cNvPicPr>
      </xdr:nvPicPr>
      <xdr:blipFill>
        <a:blip xmlns:r="http://schemas.openxmlformats.org/officeDocument/2006/relationships" r:embed="rId4"/>
        <a:stretch>
          <a:fillRect/>
        </a:stretch>
      </xdr:blipFill>
      <xdr:spPr>
        <a:xfrm>
          <a:off x="16933332" y="8477250"/>
          <a:ext cx="2711449" cy="1807633"/>
        </a:xfrm>
        <a:prstGeom prst="rect">
          <a:avLst/>
        </a:prstGeom>
      </xdr:spPr>
    </xdr:pic>
    <xdr:clientData/>
  </xdr:twoCellAnchor>
  <xdr:twoCellAnchor editAs="oneCell">
    <xdr:from>
      <xdr:col>10</xdr:col>
      <xdr:colOff>603251</xdr:colOff>
      <xdr:row>10</xdr:row>
      <xdr:rowOff>85736</xdr:rowOff>
    </xdr:from>
    <xdr:to>
      <xdr:col>10</xdr:col>
      <xdr:colOff>2768599</xdr:colOff>
      <xdr:row>10</xdr:row>
      <xdr:rowOff>2190749</xdr:rowOff>
    </xdr:to>
    <xdr:pic>
      <xdr:nvPicPr>
        <xdr:cNvPr id="9" name="Imagen 8"/>
        <xdr:cNvPicPr>
          <a:picLocks noChangeAspect="1"/>
        </xdr:cNvPicPr>
      </xdr:nvPicPr>
      <xdr:blipFill>
        <a:blip xmlns:r="http://schemas.openxmlformats.org/officeDocument/2006/relationships" r:embed="rId5"/>
        <a:stretch>
          <a:fillRect/>
        </a:stretch>
      </xdr:blipFill>
      <xdr:spPr>
        <a:xfrm flipV="1">
          <a:off x="16954501" y="4308486"/>
          <a:ext cx="2165348" cy="2105013"/>
        </a:xfrm>
        <a:prstGeom prst="rect">
          <a:avLst/>
        </a:prstGeom>
      </xdr:spPr>
    </xdr:pic>
    <xdr:clientData/>
  </xdr:twoCellAnchor>
  <xdr:twoCellAnchor editAs="oneCell">
    <xdr:from>
      <xdr:col>10</xdr:col>
      <xdr:colOff>275166</xdr:colOff>
      <xdr:row>14</xdr:row>
      <xdr:rowOff>185547</xdr:rowOff>
    </xdr:from>
    <xdr:to>
      <xdr:col>10</xdr:col>
      <xdr:colOff>3704166</xdr:colOff>
      <xdr:row>14</xdr:row>
      <xdr:rowOff>2393949</xdr:rowOff>
    </xdr:to>
    <xdr:pic>
      <xdr:nvPicPr>
        <xdr:cNvPr id="10" name="Imagen 9"/>
        <xdr:cNvPicPr>
          <a:picLocks noChangeAspect="1"/>
        </xdr:cNvPicPr>
      </xdr:nvPicPr>
      <xdr:blipFill>
        <a:blip xmlns:r="http://schemas.openxmlformats.org/officeDocument/2006/relationships" r:embed="rId6"/>
        <a:stretch>
          <a:fillRect/>
        </a:stretch>
      </xdr:blipFill>
      <xdr:spPr>
        <a:xfrm>
          <a:off x="16626416" y="12589214"/>
          <a:ext cx="3429000" cy="2208402"/>
        </a:xfrm>
        <a:prstGeom prst="rect">
          <a:avLst/>
        </a:prstGeom>
      </xdr:spPr>
    </xdr:pic>
    <xdr:clientData/>
  </xdr:twoCellAnchor>
  <xdr:twoCellAnchor editAs="oneCell">
    <xdr:from>
      <xdr:col>10</xdr:col>
      <xdr:colOff>416092</xdr:colOff>
      <xdr:row>15</xdr:row>
      <xdr:rowOff>232832</xdr:rowOff>
    </xdr:from>
    <xdr:to>
      <xdr:col>10</xdr:col>
      <xdr:colOff>3488264</xdr:colOff>
      <xdr:row>15</xdr:row>
      <xdr:rowOff>2374897</xdr:rowOff>
    </xdr:to>
    <xdr:pic>
      <xdr:nvPicPr>
        <xdr:cNvPr id="11" name="Imagen 10"/>
        <xdr:cNvPicPr>
          <a:picLocks noChangeAspect="1"/>
        </xdr:cNvPicPr>
      </xdr:nvPicPr>
      <xdr:blipFill>
        <a:blip xmlns:r="http://schemas.openxmlformats.org/officeDocument/2006/relationships" r:embed="rId7"/>
        <a:stretch>
          <a:fillRect/>
        </a:stretch>
      </xdr:blipFill>
      <xdr:spPr>
        <a:xfrm>
          <a:off x="16767342" y="15165915"/>
          <a:ext cx="3072172" cy="21420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G1" zoomScale="120" zoomScaleNormal="120" zoomScalePageLayoutView="120" workbookViewId="0">
      <pane ySplit="9" topLeftCell="A10" activePane="bottomLeft" state="frozen"/>
      <selection pane="bottomLeft" activeCell="K13" sqref="K1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51" style="15" customWidth="1"/>
    <col min="12" max="12" width="20.33203125" style="2" hidden="1" customWidth="1"/>
    <col min="13" max="13" width="14.5" style="2" hidden="1" customWidth="1"/>
    <col min="14" max="15" width="10.83203125" style="2" hidden="1" customWidth="1"/>
    <col min="16" max="16384" width="10.83203125" style="2"/>
  </cols>
  <sheetData>
    <row r="1" spans="1:16" ht="2" customHeight="1" thickBot="1">
      <c r="A1" s="1"/>
      <c r="B1" s="1"/>
      <c r="C1" s="1"/>
      <c r="D1" s="1"/>
      <c r="F1" s="1"/>
      <c r="G1" s="1"/>
      <c r="H1" s="38"/>
      <c r="I1" s="38"/>
      <c r="J1" s="14"/>
      <c r="K1" s="14"/>
      <c r="L1" s="2" t="s">
        <v>5</v>
      </c>
      <c r="M1" s="2" t="str">
        <f>CONCATENATE('Definición técnica de imagenes'!$B$1," ",$G$5)</f>
        <v>Ubicación de la imagen en el recurso F4</v>
      </c>
    </row>
    <row r="2" spans="1:16" ht="20" customHeight="1">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9" customHeight="1">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29" customHeight="1">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9" customHeight="1" thickBot="1">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8" customHeight="1">
      <c r="A10" s="12" t="str">
        <f>IF(OR(B10&lt;&gt;"",J10&lt;&gt;""),"IMG01","")</f>
        <v>IMG01</v>
      </c>
      <c r="B10" s="62" t="s">
        <v>190</v>
      </c>
      <c r="C10" s="20" t="str">
        <f t="shared" ref="C10:C41" si="0">IF(OR(B10&lt;&gt;"",J10&lt;&gt;""),IF($G$4="Recurso",CONCATENATE($G$4," ",$G$5),$G$4),"")</f>
        <v>Recurso F4</v>
      </c>
      <c r="D10" s="63"/>
      <c r="E10" s="63"/>
      <c r="F10" s="13" t="e">
        <f t="shared" ref="F10" ca="1" si="1">IF(OR(B10&lt;&gt;"",J10&lt;&gt;""),CONCATENATE($C$7,"_",$A10,IF($G$4="Cuaderno de Estudio","_small",CONCATENATE(IF(I10="","","n"),IF(LEFT($G$5,1)="F",".jpg",".png")))),"")</f>
        <v>#N/A</v>
      </c>
      <c r="G10" s="13" t="e">
        <f ca="1">IF($F10&lt;&gt;"",IF($G$4="Recurso",VLOOKUP($E10,OFFSET('Definición técnica de imagenes'!$A$1,MATCH($G$5,'Definición técnica de imagenes'!$A$1:$A$104,0)-1,1,COUNTIF('Definición técnica de imagenes'!$A$3:$A$102,$G$5),5),5,FALSE),'Definición técnica de imagenes'!$F$16),"")</f>
        <v>#N/A</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191</v>
      </c>
      <c r="K10" s="64"/>
      <c r="O10" s="2" t="str">
        <f>'Definición técnica de imagenes'!A12</f>
        <v>M12D</v>
      </c>
    </row>
    <row r="11" spans="1:16" s="11" customFormat="1" ht="179" customHeight="1">
      <c r="A11" s="12" t="str">
        <f t="shared" ref="A11:A18" si="3">IF(OR(B11&lt;&gt;"",J11&lt;&gt;""),CONCATENATE(LEFT(A10,3),IF(MID(A10,4,2)+1&lt;10,CONCATENATE("0",MID(A10,4,2)+1))),"")</f>
        <v>IMG02</v>
      </c>
      <c r="B11" s="62" t="s">
        <v>195</v>
      </c>
      <c r="C11" s="20" t="str">
        <f t="shared" si="0"/>
        <v>Recurso F4</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c r="K11" s="65"/>
      <c r="O11" s="2" t="str">
        <f>'Definición técnica de imagenes'!A13</f>
        <v>M101</v>
      </c>
    </row>
    <row r="12" spans="1:16" s="11" customFormat="1" ht="158" customHeight="1">
      <c r="A12" s="12" t="str">
        <f t="shared" si="3"/>
        <v>IMG03</v>
      </c>
      <c r="B12" s="62" t="s">
        <v>192</v>
      </c>
      <c r="C12" s="20" t="str">
        <f t="shared" si="0"/>
        <v>Recurso F4</v>
      </c>
      <c r="D12" s="63"/>
      <c r="E12" s="63"/>
      <c r="F12" s="13" t="e">
        <f t="shared" ca="1" si="4"/>
        <v>#N/A</v>
      </c>
      <c r="G12" s="13" t="e">
        <f ca="1">IF($F12&lt;&gt;"",IF($G$4="Recurso",VLOOKUP($E12,OFFSET('Definición técnica de imagenes'!$A$1,MATCH($G$5,'Definición técnica de imagenes'!$A$1:$A$104,0)-1,1,COUNTIF('Definición técnica de imagenes'!$A$3:$A$102,$G$5),5),5,FALSE),'Definición técnica de imagenes'!$F$16),"")</f>
        <v>#N/A</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c r="K12" s="64"/>
      <c r="O12" s="2" t="str">
        <f>'Definición técnica de imagenes'!A18</f>
        <v>Diaporama F1</v>
      </c>
    </row>
    <row r="13" spans="1:16" s="11" customFormat="1" ht="152" customHeight="1">
      <c r="A13" s="12" t="str">
        <f t="shared" si="3"/>
        <v>IMG04</v>
      </c>
      <c r="B13" s="62" t="s">
        <v>193</v>
      </c>
      <c r="C13" s="20" t="str">
        <f t="shared" si="0"/>
        <v>Recurso F4</v>
      </c>
      <c r="D13" s="63"/>
      <c r="E13" s="63"/>
      <c r="F13" s="13" t="e">
        <f t="shared" ca="1" si="4"/>
        <v>#N/A</v>
      </c>
      <c r="G13" s="13" t="e">
        <f ca="1">IF($F13&lt;&gt;"",IF($G$4="Recurso",VLOOKUP($E13,OFFSET('Definición técnica de imagenes'!$A$1,MATCH($G$5,'Definición técnica de imagenes'!$A$1:$A$104,0)-1,1,COUNTIF('Definición técnica de imagenes'!$A$3:$A$102,$G$5),5),5,FALSE),'Definición técnica de imagenes'!$F$16),"")</f>
        <v>#N/A</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c r="K13" s="64"/>
      <c r="O13" s="2" t="str">
        <f>'Definición técnica de imagenes'!A19</f>
        <v>F4</v>
      </c>
    </row>
    <row r="14" spans="1:16" s="11" customFormat="1" ht="155" customHeight="1">
      <c r="A14" s="12" t="str">
        <f t="shared" si="3"/>
        <v>IMG05</v>
      </c>
      <c r="B14" s="62" t="s">
        <v>194</v>
      </c>
      <c r="C14" s="20" t="str">
        <f t="shared" si="0"/>
        <v>Recurso F4</v>
      </c>
      <c r="D14" s="63"/>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c r="K14" s="64"/>
      <c r="O14" s="2" t="str">
        <f>'Definición técnica de imagenes'!A22</f>
        <v>F6</v>
      </c>
    </row>
    <row r="15" spans="1:16" s="11" customFormat="1" ht="199" customHeight="1">
      <c r="A15" s="12" t="str">
        <f t="shared" si="3"/>
        <v>IMG06</v>
      </c>
      <c r="B15" s="62" t="s">
        <v>195</v>
      </c>
      <c r="C15" s="20" t="str">
        <f t="shared" si="0"/>
        <v>Recurso F4</v>
      </c>
      <c r="D15" s="63"/>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c r="K15" s="66"/>
      <c r="O15" s="2" t="str">
        <f>'Definición técnica de imagenes'!A24</f>
        <v>F6B</v>
      </c>
    </row>
    <row r="16" spans="1:16" s="11" customFormat="1" ht="222" customHeight="1">
      <c r="A16" s="12" t="str">
        <f t="shared" si="3"/>
        <v>IMG07</v>
      </c>
      <c r="B16" s="62" t="s">
        <v>195</v>
      </c>
      <c r="C16" s="20" t="str">
        <f t="shared" si="0"/>
        <v>Recurso F4</v>
      </c>
      <c r="D16" s="63"/>
      <c r="E16" s="63"/>
      <c r="F16" s="13" t="e">
        <f t="shared" ca="1" si="4"/>
        <v>#N/A</v>
      </c>
      <c r="G16" s="13" t="e">
        <f ca="1">IF($F16&lt;&gt;"",IF($G$4="Recurso",VLOOKUP($E16,OFFSET('Definición técnica de imagenes'!$A$1,MATCH($G$5,'Definición técnica de imagenes'!$A$1:$A$104,0)-1,1,COUNTIF('Definición técnica de imagenes'!$A$3:$A$102,$G$5),5),5,FALSE),'Definición técnica de imagenes'!$F$16),"")</f>
        <v>#N/A</v>
      </c>
      <c r="H16" s="13" t="e">
        <f t="shared" ca="1" si="5"/>
        <v>#N/A</v>
      </c>
      <c r="I16" s="13" t="e">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#N/A</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Ancopepe pepe</cp:lastModifiedBy>
  <dcterms:created xsi:type="dcterms:W3CDTF">2014-07-01T23:43:25Z</dcterms:created>
  <dcterms:modified xsi:type="dcterms:W3CDTF">2016-01-12T19:26:42Z</dcterms:modified>
</cp:coreProperties>
</file>