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daLiliana\Documents\Miga\Planeta\Tema11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C22" i="1"/>
  <c r="C21" i="1"/>
  <c r="B22" i="1"/>
  <c r="B21" i="1"/>
  <c r="F5" i="1" l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4" i="1"/>
  <c r="G4" i="1" s="1"/>
  <c r="C19" i="1" s="1"/>
  <c r="F19" i="1" s="1"/>
  <c r="C17" i="1"/>
  <c r="C16" i="1"/>
  <c r="D5" i="1" s="1"/>
  <c r="E5" i="1" s="1"/>
  <c r="H11" i="1" l="1"/>
  <c r="H13" i="1"/>
  <c r="H9" i="1"/>
  <c r="H5" i="1"/>
  <c r="H4" i="1"/>
  <c r="H12" i="1"/>
  <c r="H8" i="1"/>
  <c r="D4" i="1"/>
  <c r="E4" i="1" s="1"/>
  <c r="D12" i="1"/>
  <c r="E12" i="1" s="1"/>
  <c r="D8" i="1"/>
  <c r="E8" i="1" s="1"/>
  <c r="D15" i="1"/>
  <c r="E15" i="1" s="1"/>
  <c r="D11" i="1"/>
  <c r="E11" i="1" s="1"/>
  <c r="D7" i="1"/>
  <c r="E7" i="1" s="1"/>
  <c r="D14" i="1"/>
  <c r="E14" i="1" s="1"/>
  <c r="D10" i="1"/>
  <c r="E10" i="1" s="1"/>
  <c r="D6" i="1"/>
  <c r="E6" i="1" s="1"/>
  <c r="D13" i="1"/>
  <c r="E13" i="1" s="1"/>
  <c r="D9" i="1"/>
  <c r="E9" i="1" s="1"/>
  <c r="H10" i="1" l="1"/>
  <c r="F20" i="1" s="1"/>
  <c r="H14" i="1"/>
  <c r="H7" i="1"/>
  <c r="C18" i="1"/>
  <c r="F18" i="1" s="1"/>
  <c r="H6" i="1"/>
  <c r="H15" i="1"/>
</calcChain>
</file>

<file path=xl/sharedStrings.xml><?xml version="1.0" encoding="utf-8"?>
<sst xmlns="http://schemas.openxmlformats.org/spreadsheetml/2006/main" count="9" uniqueCount="9">
  <si>
    <t>Talla</t>
  </si>
  <si>
    <t>Peso</t>
  </si>
  <si>
    <r>
      <t>(x</t>
    </r>
    <r>
      <rPr>
        <b/>
        <i/>
        <vertAlign val="subscript"/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– </t>
    </r>
    <r>
      <rPr>
        <b/>
        <i/>
        <sz val="12"/>
        <color rgb="FF000000"/>
        <rFont val="Times New Roman"/>
        <family val="1"/>
      </rPr>
      <t>X̄ )</t>
    </r>
  </si>
  <si>
    <r>
      <t>(y</t>
    </r>
    <r>
      <rPr>
        <b/>
        <i/>
        <vertAlign val="subscript"/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– </t>
    </r>
    <r>
      <rPr>
        <b/>
        <sz val="12"/>
        <color rgb="FF000000"/>
        <rFont val="Times New Roman"/>
        <family val="1"/>
      </rPr>
      <t> y̅</t>
    </r>
    <r>
      <rPr>
        <b/>
        <i/>
        <sz val="12"/>
        <color rgb="FF000000"/>
        <rFont val="Times New Roman"/>
        <family val="1"/>
      </rPr>
      <t xml:space="preserve"> )</t>
    </r>
  </si>
  <si>
    <r>
      <t>(x</t>
    </r>
    <r>
      <rPr>
        <b/>
        <i/>
        <vertAlign val="subscript"/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 – </t>
    </r>
    <r>
      <rPr>
        <b/>
        <i/>
        <sz val="12"/>
        <color rgb="FF000000"/>
        <rFont val="Times New Roman"/>
        <family val="1"/>
      </rPr>
      <t>X̄)(y</t>
    </r>
    <r>
      <rPr>
        <b/>
        <i/>
        <vertAlign val="subscript"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 – </t>
    </r>
    <r>
      <rPr>
        <b/>
        <i/>
        <sz val="12"/>
        <color rgb="FF000000"/>
        <rFont val="Times New Roman"/>
        <family val="1"/>
      </rPr>
      <t>y̅)</t>
    </r>
  </si>
  <si>
    <r>
      <t>x</t>
    </r>
    <r>
      <rPr>
        <b/>
        <i/>
        <vertAlign val="subscript"/>
        <sz val="12"/>
        <color rgb="FF000000"/>
        <rFont val="Times New Roman"/>
        <family val="1"/>
      </rPr>
      <t>i</t>
    </r>
  </si>
  <si>
    <r>
      <t>y</t>
    </r>
    <r>
      <rPr>
        <b/>
        <i/>
        <vertAlign val="subscript"/>
        <sz val="12"/>
        <color rgb="FF000000"/>
        <rFont val="Times New Roman"/>
        <family val="1"/>
      </rPr>
      <t>i</t>
    </r>
  </si>
  <si>
    <r>
      <t>(x</t>
    </r>
    <r>
      <rPr>
        <b/>
        <i/>
        <vertAlign val="subscript"/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– </t>
    </r>
    <r>
      <rPr>
        <b/>
        <i/>
        <sz val="12"/>
        <color rgb="FF000000"/>
        <rFont val="Times New Roman"/>
        <family val="1"/>
      </rPr>
      <t>X̄ )</t>
    </r>
    <r>
      <rPr>
        <b/>
        <sz val="12"/>
        <color rgb="FF000000"/>
        <rFont val="Calibri"/>
        <family val="2"/>
      </rPr>
      <t>²</t>
    </r>
  </si>
  <si>
    <r>
      <t>(y</t>
    </r>
    <r>
      <rPr>
        <b/>
        <i/>
        <vertAlign val="subscript"/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– </t>
    </r>
    <r>
      <rPr>
        <b/>
        <sz val="12"/>
        <color rgb="FF000000"/>
        <rFont val="Times New Roman"/>
        <family val="1"/>
      </rPr>
      <t> y̅</t>
    </r>
    <r>
      <rPr>
        <b/>
        <i/>
        <sz val="12"/>
        <color rgb="FF000000"/>
        <rFont val="Times New Roman"/>
        <family val="1"/>
      </rPr>
      <t xml:space="preserve"> )</t>
    </r>
    <r>
      <rPr>
        <b/>
        <sz val="12"/>
        <color rgb="FF000000"/>
        <rFont val="Calibri"/>
        <family val="2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</si>
</sst>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i/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FFFFFF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indexed="64"/>
      </left>
      <right/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/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horizontal="center" vertical="center" wrapText="1"/>
    </xf>
    <xf numFmtId="2" fontId="5" fillId="0" borderId="12" xfId="0" applyNumberFormat="1" applyFont="1" applyBorder="1" applyAlignment="1">
      <alignment horizontal="center" vertical="center" wrapText="1"/>
    </xf>
    <xf numFmtId="1" fontId="5" fillId="0" borderId="8" xfId="0" applyNumberFormat="1" applyFont="1" applyBorder="1" applyAlignment="1">
      <alignment horizontal="center" vertical="center" wrapText="1"/>
    </xf>
    <xf numFmtId="165" fontId="5" fillId="0" borderId="13" xfId="0" applyNumberFormat="1" applyFont="1" applyBorder="1" applyAlignment="1">
      <alignment horizontal="center" vertical="center" wrapText="1"/>
    </xf>
    <xf numFmtId="1" fontId="5" fillId="0" borderId="13" xfId="0" applyNumberFormat="1" applyFont="1" applyBorder="1" applyAlignment="1">
      <alignment horizontal="center" vertical="center" wrapText="1"/>
    </xf>
    <xf numFmtId="165" fontId="5" fillId="0" borderId="16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5" fillId="0" borderId="7" xfId="0" applyNumberFormat="1" applyFont="1" applyBorder="1" applyAlignment="1">
      <alignment horizontal="center" vertical="center" wrapText="1"/>
    </xf>
    <xf numFmtId="165" fontId="5" fillId="0" borderId="17" xfId="0" applyNumberFormat="1" applyFont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center" vertical="center" wrapText="1"/>
    </xf>
    <xf numFmtId="165" fontId="5" fillId="0" borderId="9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0" xfId="0" applyFont="1" applyAlignment="1"/>
    <xf numFmtId="2" fontId="5" fillId="0" borderId="18" xfId="0" applyNumberFormat="1" applyFont="1" applyBorder="1" applyAlignment="1">
      <alignment horizontal="center" vertical="center" wrapText="1"/>
    </xf>
    <xf numFmtId="1" fontId="5" fillId="0" borderId="19" xfId="0" applyNumberFormat="1" applyFont="1" applyBorder="1" applyAlignment="1">
      <alignment horizontal="center" vertical="center" wrapText="1"/>
    </xf>
    <xf numFmtId="165" fontId="5" fillId="0" borderId="20" xfId="0" applyNumberFormat="1" applyFont="1" applyBorder="1" applyAlignment="1">
      <alignment horizontal="center" vertical="center" wrapText="1"/>
    </xf>
    <xf numFmtId="165" fontId="5" fillId="0" borderId="21" xfId="0" applyNumberFormat="1" applyFont="1" applyBorder="1" applyAlignment="1">
      <alignment horizontal="center" vertical="center" wrapText="1"/>
    </xf>
    <xf numFmtId="1" fontId="5" fillId="0" borderId="20" xfId="0" applyNumberFormat="1" applyFont="1" applyBorder="1" applyAlignment="1">
      <alignment horizontal="center" vertical="center" wrapText="1"/>
    </xf>
    <xf numFmtId="1" fontId="5" fillId="0" borderId="21" xfId="0" applyNumberFormat="1" applyFont="1" applyBorder="1" applyAlignment="1">
      <alignment horizontal="center" vertical="center" wrapText="1"/>
    </xf>
    <xf numFmtId="165" fontId="5" fillId="0" borderId="2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15</xdr:row>
      <xdr:rowOff>14287</xdr:rowOff>
    </xdr:from>
    <xdr:ext cx="270908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1076325" y="3167062"/>
              <a:ext cx="270908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419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1076325" y="3167062"/>
              <a:ext cx="270908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b="0" i="0">
                  <a:latin typeface="Cambria Math" panose="02040503050406030204" pitchFamily="18" charset="0"/>
                </a:rPr>
                <a:t>𝑋 ̅=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</xdr:col>
      <xdr:colOff>304800</xdr:colOff>
      <xdr:row>16</xdr:row>
      <xdr:rowOff>47625</xdr:rowOff>
    </xdr:from>
    <xdr:ext cx="264944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1066800" y="3400425"/>
              <a:ext cx="264944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419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1066800" y="3400425"/>
              <a:ext cx="264944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419" sz="1100" b="0" i="0">
                  <a:latin typeface="Cambria Math" panose="02040503050406030204" pitchFamily="18" charset="0"/>
                </a:rPr>
                <a:t>𝑌 ̅=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17</xdr:row>
      <xdr:rowOff>28575</xdr:rowOff>
    </xdr:from>
    <xdr:ext cx="33265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1009650" y="3581400"/>
              <a:ext cx="3326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419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1009650" y="3581400"/>
              <a:ext cx="33265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419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s-419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18</xdr:row>
      <xdr:rowOff>28575</xdr:rowOff>
    </xdr:from>
    <xdr:ext cx="332655" cy="186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/>
            <xdr:cNvSpPr txBox="1"/>
          </xdr:nvSpPr>
          <xdr:spPr>
            <a:xfrm>
              <a:off x="1009650" y="3781425"/>
              <a:ext cx="332655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sub>
                      <m:sup>
                        <m: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s-419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/>
            <xdr:cNvSpPr txBox="1"/>
          </xdr:nvSpPr>
          <xdr:spPr>
            <a:xfrm>
              <a:off x="1009650" y="3781425"/>
              <a:ext cx="332655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419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s-419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390525</xdr:colOff>
      <xdr:row>17</xdr:row>
      <xdr:rowOff>4762</xdr:rowOff>
    </xdr:from>
    <xdr:ext cx="31880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/>
            <xdr:cNvSpPr txBox="1"/>
          </xdr:nvSpPr>
          <xdr:spPr>
            <a:xfrm>
              <a:off x="3028950" y="3557587"/>
              <a:ext cx="3188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" name="CuadroTexto 6"/>
            <xdr:cNvSpPr txBox="1"/>
          </xdr:nvSpPr>
          <xdr:spPr>
            <a:xfrm>
              <a:off x="3028950" y="3557587"/>
              <a:ext cx="3188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419" sz="1100" b="0" i="0">
                  <a:latin typeface="Cambria Math" panose="02040503050406030204" pitchFamily="18" charset="0"/>
                </a:rPr>
                <a:t>𝑥=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381000</xdr:colOff>
      <xdr:row>18</xdr:row>
      <xdr:rowOff>9525</xdr:rowOff>
    </xdr:from>
    <xdr:ext cx="322909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/>
            <xdr:cNvSpPr txBox="1"/>
          </xdr:nvSpPr>
          <xdr:spPr>
            <a:xfrm>
              <a:off x="3019425" y="3762375"/>
              <a:ext cx="32290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CuadroTexto 7"/>
            <xdr:cNvSpPr txBox="1"/>
          </xdr:nvSpPr>
          <xdr:spPr>
            <a:xfrm>
              <a:off x="3019425" y="3762375"/>
              <a:ext cx="32290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419" sz="1100" b="0" i="0">
                  <a:latin typeface="Cambria Math" panose="02040503050406030204" pitchFamily="18" charset="0"/>
                </a:rPr>
                <a:t>𝑦=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19</xdr:row>
      <xdr:rowOff>9525</xdr:rowOff>
    </xdr:from>
    <xdr:ext cx="383759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/>
            <xdr:cNvSpPr txBox="1"/>
          </xdr:nvSpPr>
          <xdr:spPr>
            <a:xfrm>
              <a:off x="2962275" y="3962400"/>
              <a:ext cx="38375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" name="CuadroTexto 8"/>
            <xdr:cNvSpPr txBox="1"/>
          </xdr:nvSpPr>
          <xdr:spPr>
            <a:xfrm>
              <a:off x="2962275" y="3962400"/>
              <a:ext cx="38375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419" sz="1100" b="0" i="0">
                  <a:latin typeface="Cambria Math" panose="02040503050406030204" pitchFamily="18" charset="0"/>
                </a:rPr>
                <a:t>𝑥𝑦=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447675</xdr:colOff>
      <xdr:row>17</xdr:row>
      <xdr:rowOff>14287</xdr:rowOff>
    </xdr:from>
    <xdr:ext cx="24660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/>
            <xdr:cNvSpPr txBox="1"/>
          </xdr:nvSpPr>
          <xdr:spPr>
            <a:xfrm>
              <a:off x="4514850" y="3567112"/>
              <a:ext cx="2466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" name="CuadroTexto 9"/>
            <xdr:cNvSpPr txBox="1"/>
          </xdr:nvSpPr>
          <xdr:spPr>
            <a:xfrm>
              <a:off x="4514850" y="3567112"/>
              <a:ext cx="2466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𝑟=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workbookViewId="0">
      <selection activeCell="B23" sqref="B23"/>
    </sheetView>
  </sheetViews>
  <sheetFormatPr baseColWidth="10" defaultRowHeight="15.75" x14ac:dyDescent="0.25"/>
  <cols>
    <col min="1" max="1" width="11.42578125" style="26"/>
    <col min="2" max="2" width="8.7109375" style="8" customWidth="1"/>
    <col min="3" max="3" width="8.7109375" style="9" customWidth="1"/>
    <col min="4" max="5" width="10.7109375" style="9" customWidth="1"/>
    <col min="6" max="7" width="10.7109375" style="10" customWidth="1"/>
    <col min="8" max="8" width="16.7109375" style="9" customWidth="1"/>
    <col min="9" max="16384" width="11.42578125" style="1"/>
  </cols>
  <sheetData>
    <row r="1" spans="1:8" ht="16.5" thickBot="1" x14ac:dyDescent="0.3"/>
    <row r="2" spans="1:8" ht="15" customHeight="1" x14ac:dyDescent="0.25">
      <c r="B2" s="2" t="s">
        <v>0</v>
      </c>
      <c r="C2" s="17" t="s">
        <v>1</v>
      </c>
      <c r="D2" s="20" t="s">
        <v>2</v>
      </c>
      <c r="E2" s="20" t="s">
        <v>7</v>
      </c>
      <c r="F2" s="22" t="s">
        <v>3</v>
      </c>
      <c r="G2" s="22" t="s">
        <v>8</v>
      </c>
      <c r="H2" s="24" t="s">
        <v>4</v>
      </c>
    </row>
    <row r="3" spans="1:8" ht="19.5" thickBot="1" x14ac:dyDescent="0.3">
      <c r="B3" s="18" t="s">
        <v>5</v>
      </c>
      <c r="C3" s="19" t="s">
        <v>6</v>
      </c>
      <c r="D3" s="21"/>
      <c r="E3" s="21"/>
      <c r="F3" s="23"/>
      <c r="G3" s="23"/>
      <c r="H3" s="25"/>
    </row>
    <row r="4" spans="1:8" ht="16.5" thickBot="1" x14ac:dyDescent="0.3">
      <c r="B4" s="13">
        <v>1.58</v>
      </c>
      <c r="C4" s="4">
        <v>53</v>
      </c>
      <c r="D4" s="14">
        <f>B4-C$16</f>
        <v>5.833333333333357E-3</v>
      </c>
      <c r="E4" s="14">
        <f>D4*D4</f>
        <v>3.4027777777778053E-5</v>
      </c>
      <c r="F4" s="15">
        <f>C4-C$17</f>
        <v>0</v>
      </c>
      <c r="G4" s="15">
        <f>F4*F4</f>
        <v>0</v>
      </c>
      <c r="H4" s="16">
        <f>D4*F4</f>
        <v>0</v>
      </c>
    </row>
    <row r="5" spans="1:8" ht="16.5" thickBot="1" x14ac:dyDescent="0.3">
      <c r="B5" s="3">
        <v>1.57</v>
      </c>
      <c r="C5" s="4">
        <v>51</v>
      </c>
      <c r="D5" s="5">
        <f>B5-C$16</f>
        <v>-4.1666666666666519E-3</v>
      </c>
      <c r="E5" s="14">
        <f t="shared" ref="E5:E15" si="0">D5*D5</f>
        <v>1.7361111111110989E-5</v>
      </c>
      <c r="F5" s="6">
        <f>C5-C$17</f>
        <v>-2</v>
      </c>
      <c r="G5" s="15">
        <f t="shared" ref="G5:G15" si="1">F5*F5</f>
        <v>4</v>
      </c>
      <c r="H5" s="7">
        <f t="shared" ref="H5:H15" si="2">D5*F5</f>
        <v>8.3333333333333037E-3</v>
      </c>
    </row>
    <row r="6" spans="1:8" ht="16.5" thickBot="1" x14ac:dyDescent="0.3">
      <c r="B6" s="3">
        <v>1.6</v>
      </c>
      <c r="C6" s="4">
        <v>54</v>
      </c>
      <c r="D6" s="5">
        <f>B6-C$16</f>
        <v>2.5833333333333375E-2</v>
      </c>
      <c r="E6" s="14">
        <f t="shared" si="0"/>
        <v>6.6736111111111325E-4</v>
      </c>
      <c r="F6" s="6">
        <f>C6-C$17</f>
        <v>1</v>
      </c>
      <c r="G6" s="15">
        <f t="shared" si="1"/>
        <v>1</v>
      </c>
      <c r="H6" s="7">
        <f t="shared" si="2"/>
        <v>2.5833333333333375E-2</v>
      </c>
    </row>
    <row r="7" spans="1:8" ht="16.5" thickBot="1" x14ac:dyDescent="0.3">
      <c r="B7" s="3">
        <v>1.54</v>
      </c>
      <c r="C7" s="4">
        <v>51</v>
      </c>
      <c r="D7" s="5">
        <f>B7-C$16</f>
        <v>-3.4166666666666679E-2</v>
      </c>
      <c r="E7" s="14">
        <f t="shared" si="0"/>
        <v>1.1673611111111119E-3</v>
      </c>
      <c r="F7" s="6">
        <f>C7-C$17</f>
        <v>-2</v>
      </c>
      <c r="G7" s="15">
        <f t="shared" si="1"/>
        <v>4</v>
      </c>
      <c r="H7" s="7">
        <f t="shared" si="2"/>
        <v>6.8333333333333357E-2</v>
      </c>
    </row>
    <row r="8" spans="1:8" ht="16.5" thickBot="1" x14ac:dyDescent="0.3">
      <c r="B8" s="3">
        <v>1.52</v>
      </c>
      <c r="C8" s="4">
        <v>50</v>
      </c>
      <c r="D8" s="5">
        <f>B8-C$16</f>
        <v>-5.4166666666666696E-2</v>
      </c>
      <c r="E8" s="14">
        <f t="shared" si="0"/>
        <v>2.9340277777777811E-3</v>
      </c>
      <c r="F8" s="6">
        <f>C8-C$17</f>
        <v>-3</v>
      </c>
      <c r="G8" s="15">
        <f t="shared" si="1"/>
        <v>9</v>
      </c>
      <c r="H8" s="7">
        <f t="shared" si="2"/>
        <v>0.16250000000000009</v>
      </c>
    </row>
    <row r="9" spans="1:8" ht="16.5" thickBot="1" x14ac:dyDescent="0.3">
      <c r="B9" s="3">
        <v>1.63</v>
      </c>
      <c r="C9" s="4">
        <v>57</v>
      </c>
      <c r="D9" s="5">
        <f>B9-C$16</f>
        <v>5.5833333333333179E-2</v>
      </c>
      <c r="E9" s="14">
        <f t="shared" si="0"/>
        <v>3.1173611111110938E-3</v>
      </c>
      <c r="F9" s="6">
        <f>C9-C$17</f>
        <v>4</v>
      </c>
      <c r="G9" s="15">
        <f t="shared" si="1"/>
        <v>16</v>
      </c>
      <c r="H9" s="7">
        <f t="shared" si="2"/>
        <v>0.22333333333333272</v>
      </c>
    </row>
    <row r="10" spans="1:8" ht="16.5" thickBot="1" x14ac:dyDescent="0.3">
      <c r="B10" s="3">
        <v>1.6</v>
      </c>
      <c r="C10" s="4">
        <v>55</v>
      </c>
      <c r="D10" s="5">
        <f>B10-C$16</f>
        <v>2.5833333333333375E-2</v>
      </c>
      <c r="E10" s="14">
        <f t="shared" si="0"/>
        <v>6.6736111111111325E-4</v>
      </c>
      <c r="F10" s="6">
        <f>C10-C$17</f>
        <v>2</v>
      </c>
      <c r="G10" s="15">
        <f t="shared" si="1"/>
        <v>4</v>
      </c>
      <c r="H10" s="7">
        <f t="shared" si="2"/>
        <v>5.166666666666675E-2</v>
      </c>
    </row>
    <row r="11" spans="1:8" ht="16.5" thickBot="1" x14ac:dyDescent="0.3">
      <c r="B11" s="3">
        <v>1.56</v>
      </c>
      <c r="C11" s="4">
        <v>52</v>
      </c>
      <c r="D11" s="5">
        <f>B11-C$16</f>
        <v>-1.4166666666666661E-2</v>
      </c>
      <c r="E11" s="14">
        <f t="shared" si="0"/>
        <v>2.0069444444444429E-4</v>
      </c>
      <c r="F11" s="6">
        <f>C11-C$17</f>
        <v>-1</v>
      </c>
      <c r="G11" s="15">
        <f t="shared" si="1"/>
        <v>1</v>
      </c>
      <c r="H11" s="7">
        <f t="shared" si="2"/>
        <v>1.4166666666666661E-2</v>
      </c>
    </row>
    <row r="12" spans="1:8" ht="16.5" thickBot="1" x14ac:dyDescent="0.3">
      <c r="B12" s="3">
        <v>1.56</v>
      </c>
      <c r="C12" s="4">
        <v>53</v>
      </c>
      <c r="D12" s="5">
        <f>B12-C$16</f>
        <v>-1.4166666666666661E-2</v>
      </c>
      <c r="E12" s="14">
        <f t="shared" si="0"/>
        <v>2.0069444444444429E-4</v>
      </c>
      <c r="F12" s="6">
        <f>C12-C$17</f>
        <v>0</v>
      </c>
      <c r="G12" s="15">
        <f t="shared" si="1"/>
        <v>0</v>
      </c>
      <c r="H12" s="7">
        <f t="shared" si="2"/>
        <v>0</v>
      </c>
    </row>
    <row r="13" spans="1:8" ht="16.5" thickBot="1" x14ac:dyDescent="0.3">
      <c r="B13" s="3">
        <v>1.58</v>
      </c>
      <c r="C13" s="4">
        <v>54</v>
      </c>
      <c r="D13" s="5">
        <f>B13-C$16</f>
        <v>5.833333333333357E-3</v>
      </c>
      <c r="E13" s="14">
        <f t="shared" si="0"/>
        <v>3.4027777777778053E-5</v>
      </c>
      <c r="F13" s="6">
        <f>C13-C$17</f>
        <v>1</v>
      </c>
      <c r="G13" s="15">
        <f t="shared" si="1"/>
        <v>1</v>
      </c>
      <c r="H13" s="7">
        <f t="shared" si="2"/>
        <v>5.833333333333357E-3</v>
      </c>
    </row>
    <row r="14" spans="1:8" ht="16.5" thickBot="1" x14ac:dyDescent="0.3">
      <c r="B14" s="3">
        <v>1.59</v>
      </c>
      <c r="C14" s="4">
        <v>55</v>
      </c>
      <c r="D14" s="5">
        <f>B14-C$16</f>
        <v>1.5833333333333366E-2</v>
      </c>
      <c r="E14" s="14">
        <f t="shared" si="0"/>
        <v>2.5069444444444548E-4</v>
      </c>
      <c r="F14" s="6">
        <f>C14-C$17</f>
        <v>2</v>
      </c>
      <c r="G14" s="15">
        <f t="shared" si="1"/>
        <v>4</v>
      </c>
      <c r="H14" s="7">
        <f t="shared" si="2"/>
        <v>3.1666666666666732E-2</v>
      </c>
    </row>
    <row r="15" spans="1:8" x14ac:dyDescent="0.25">
      <c r="B15" s="27">
        <v>1.56</v>
      </c>
      <c r="C15" s="28">
        <v>51</v>
      </c>
      <c r="D15" s="29">
        <f>B15-C$16</f>
        <v>-1.4166666666666661E-2</v>
      </c>
      <c r="E15" s="30">
        <f t="shared" si="0"/>
        <v>2.0069444444444429E-4</v>
      </c>
      <c r="F15" s="31">
        <f>C15-C$17</f>
        <v>-2</v>
      </c>
      <c r="G15" s="32">
        <f t="shared" si="1"/>
        <v>4</v>
      </c>
      <c r="H15" s="33">
        <f t="shared" si="2"/>
        <v>2.8333333333333321E-2</v>
      </c>
    </row>
    <row r="16" spans="1:8" x14ac:dyDescent="0.25">
      <c r="A16" s="1"/>
      <c r="B16" s="26"/>
      <c r="C16" s="10">
        <f>AVERAGE(B4:B15)</f>
        <v>1.5741666666666667</v>
      </c>
      <c r="D16" s="1"/>
      <c r="F16" s="1"/>
      <c r="G16" s="1"/>
      <c r="H16" s="1"/>
    </row>
    <row r="17" spans="1:8" x14ac:dyDescent="0.25">
      <c r="A17" s="1"/>
      <c r="B17" s="26"/>
      <c r="C17" s="11">
        <f>AVERAGE(C4:C15)</f>
        <v>53</v>
      </c>
      <c r="D17" s="11"/>
      <c r="F17" s="12"/>
      <c r="H17" s="12"/>
    </row>
    <row r="18" spans="1:8" x14ac:dyDescent="0.25">
      <c r="A18" s="1"/>
      <c r="B18" s="26"/>
      <c r="C18" s="12">
        <f>AVERAGE(E4:E15)</f>
        <v>7.9097222222222156E-4</v>
      </c>
      <c r="D18" s="1"/>
      <c r="F18" s="9">
        <f>SQRT(C18)</f>
        <v>2.8124228384476996E-2</v>
      </c>
      <c r="H18" s="9">
        <f>F20/(F18*F19)</f>
        <v>0.91854371896623754</v>
      </c>
    </row>
    <row r="19" spans="1:8" x14ac:dyDescent="0.25">
      <c r="B19" s="26"/>
      <c r="C19" s="10">
        <f>AVERAGE(G4:G15)</f>
        <v>4</v>
      </c>
      <c r="F19" s="9">
        <f>SQRT(C19)</f>
        <v>2</v>
      </c>
    </row>
    <row r="20" spans="1:8" x14ac:dyDescent="0.25">
      <c r="B20" s="26"/>
      <c r="C20" s="8"/>
      <c r="F20" s="12">
        <f>AVERAGE(H4:H15)</f>
        <v>5.1666666666666639E-2</v>
      </c>
    </row>
    <row r="21" spans="1:8" x14ac:dyDescent="0.25">
      <c r="B21" s="26">
        <f>_xlfn.VAR.P(B4:B15)</f>
        <v>7.9097222222222156E-4</v>
      </c>
      <c r="C21" s="9">
        <f>_xlfn.STDEV.P(B4:B15)</f>
        <v>2.8124228384476996E-2</v>
      </c>
      <c r="F21" s="9"/>
    </row>
    <row r="22" spans="1:8" x14ac:dyDescent="0.25">
      <c r="B22" s="8">
        <f>_xlfn.VAR.P(C4:C15)</f>
        <v>4</v>
      </c>
      <c r="C22" s="9">
        <f>_xlfn.STDEV.P(C4:C15)</f>
        <v>2</v>
      </c>
    </row>
  </sheetData>
  <mergeCells count="5">
    <mergeCell ref="D2:D3"/>
    <mergeCell ref="F2:F3"/>
    <mergeCell ref="H2:H3"/>
    <mergeCell ref="E2:E3"/>
    <mergeCell ref="G2:G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Liliana</dc:creator>
  <cp:lastModifiedBy>Magda Liliana</cp:lastModifiedBy>
  <dcterms:created xsi:type="dcterms:W3CDTF">2015-11-12T00:46:06Z</dcterms:created>
  <dcterms:modified xsi:type="dcterms:W3CDTF">2015-11-13T02:46:33Z</dcterms:modified>
</cp:coreProperties>
</file>