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Fase 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<sst xmlns="http://schemas.openxmlformats.org/spreadsheetml/2006/main" count="388" uniqueCount="194">
  <si>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</si>
  <si>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</si>
  <si>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</si>
  <si>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</si>
  <si>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</si>
  <si>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</si>
  <si>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</si>
  <si>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</si>
  <si>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</si>
  <si>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</si>
  <si>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</si>
  <si>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</si>
  <si>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</si>
  <si>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</si>
  <si>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</si>
  <si>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</si>
  <si>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</si>
  <si>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</si>
  <si>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</si>
  <si>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</si>
  <si>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</si>
  <si>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</si>
  <si>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</si>
  <si>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</si>
  <si>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</si>
  <si>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</si>
  <si>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</si>
  <si>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</si>
  <si>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</si>
  <si>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</si>
  <si>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</si>
  <si>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</si>
  <si>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</si>
  <si>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</si>
  <si>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</si>
  <si>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</si>
  <si>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</si>
  <si>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</si>
  <si>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</si>
  <si>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</si>
  <si>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</si>
  <si>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</si>
  <si>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</si>
  <si>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</si>
  <si>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</si>
  <si>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</si>
  <si>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</si>
  <si>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</si>
  <si>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</si>
  <si>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</si>
  <si>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</si>
  <si>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</si>
  <si>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</si>
  <si>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</si>
  <si>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</si>
  <si>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</si>
  <si>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</si>
  <si>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</si>
  <si>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</si>
  <si>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</si>
  <si>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</si>
  <si>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</si>
  <si>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</si>
  <si>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</si>
  <si>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</si>
  <si>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</si>
  <si>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</si>
  <si>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</si>
  <si>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</si>
  <si>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</si>
  <si>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</si>
  <si>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</si>
  <si>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</si>
  <si>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</si>
  <si>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</si>
  <si>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</si>
  <si>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</si>
  <si>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</si>
  <si>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</si>
  <si>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</si>
  <si>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</si>
  <si>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</si>
  <si>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</si>
  <si>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</si>
  <si>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</si>
  <si>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</si>
  <si>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</si>
  <si>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</si>
  <si>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</si>
  <si>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</si>
  <si>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</si>
  <si>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</si>
  <si>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</si>
  <si>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</si>
  <si>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</si>
  <si>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</si>
  <si>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</si>
  <si>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</si>
  <si>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</si>
  <si>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</si>
  <si>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</si>
  <si>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</si>
  <si>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</si>
  <si>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</si>
  <si>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</si>
  <si>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</si>
  <si>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</si>
  <si>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</si>
  <si>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</si>
  <si>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</si>
  <si>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</si>
  <si>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</si>
  <si>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</si>
  <si>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</si>
  <si>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</si>
  <si>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</si>
  <si>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</si>
  <si>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</si>
  <si>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</si>
  <si>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</si>
  <si>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</si>
  <si>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</si>
  <si>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</si>
  <si>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</si>
  <si>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</si>
  <si>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</si>
  <si>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</si>
  <si>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</si>
  <si>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</si>
  <si>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</si>
  <si>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</si>
  <si>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</si>
  <si>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</si>
  <si>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</si>
  <si>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</si>
  <si>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</si>
  <si>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</si>
  <si>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</si>
  <si>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</si>
  <si>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</si>
  <si>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</si>
  <si>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</si>
  <si>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</si>
  <si>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</si>
  <si>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</si>
  <si>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</si>
  <si>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</si>
  <si>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</si>
  <si>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</si>
  <si>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</si>
  <si>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</si>
  <si>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</si>
  <si>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</si>
  <si>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</si>
  <si>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</si>
  <si>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</si>
  <si>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</si>
  <si>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</si>
  <si>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</si>
  <si>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</si>
  <si>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</si>
  <si>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</si>
  <si>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</si>
  <si>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</si>
  <si>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</si>
  <si>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</si>
  <si>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</si>
  <si>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</si>
  <si>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</si>
  <si>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</si>
  <si>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</si>
  <si>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</si>
  <si>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</si>
  <si>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</si>
  <si>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</si>
  <si>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</si>
  <si>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</si>
  <si>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</si>
  <si>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</si>
  <si>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</si>
  <si>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</si>
  <si>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</si>
  <si>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</si>
  <si>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</si>
  <si>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</si>
  <si>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</si>
  <si>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</si>
  <si>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</si>
  <si>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</si>
  <si>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ver descripción</t>
  </si>
  <si>
    <t>Aplica las reglas de la unión y la intersección para hallar probabilidades</t>
  </si>
  <si>
    <t>MA_11_06_REC170</t>
  </si>
  <si>
    <t>Fotografía</t>
  </si>
  <si>
    <t>Esta imangen puede ser la imagen del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</si>
</sst>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285749</xdr:colOff>
      <xdr:row>17</xdr:row>
      <xdr:rowOff>619125</xdr:rowOff>
    </xdr:from>
    <xdr:to>
      <xdr:col>10</xdr:col>
      <xdr:colOff>166686</xdr:colOff>
      <xdr:row>17</xdr:row>
      <xdr:rowOff>3472814</xdr:rowOff>
    </xdr:to>
    <xdr:pic>
      <xdr:nvPicPr>
        <xdr:cNvPr id="12" name="Imagen 11"/>
        <xdr:cNvPicPr>
          <a:picLocks noChangeAspect="1"/>
        </xdr:cNvPicPr>
      </xdr:nvPicPr>
      <xdr:blipFill>
        <a:blip xmlns:r="http://schemas.openxmlformats.org/officeDocument/2006/relationships" r:embed="rId1"/>
        <a:stretch>
          <a:fillRect/>
        </a:stretch>
      </xdr:blipFill>
      <xdr:spPr>
        <a:xfrm>
          <a:off x="14001749" y="29551313"/>
          <a:ext cx="2547937" cy="2853689"/>
        </a:xfrm>
        <a:prstGeom prst="rect">
          <a:avLst/>
        </a:prstGeom>
      </xdr:spPr>
    </xdr:pic>
    <xdr:clientData/>
  </xdr:twoCellAnchor>
  <xdr:twoCellAnchor editAs="oneCell">
    <xdr:from>
      <xdr:col>9</xdr:col>
      <xdr:colOff>0</xdr:colOff>
      <xdr:row>18</xdr:row>
      <xdr:rowOff>0</xdr:rowOff>
    </xdr:from>
    <xdr:to>
      <xdr:col>9</xdr:col>
      <xdr:colOff>2452687</xdr:colOff>
      <xdr:row>19</xdr:row>
      <xdr:rowOff>21035</xdr:rowOff>
    </xdr:to>
    <xdr:pic>
      <xdr:nvPicPr>
        <xdr:cNvPr id="13" name="Imagen 12"/>
        <xdr:cNvPicPr>
          <a:picLocks noChangeAspect="1"/>
        </xdr:cNvPicPr>
      </xdr:nvPicPr>
      <xdr:blipFill>
        <a:blip xmlns:r="http://schemas.openxmlformats.org/officeDocument/2006/relationships" r:embed="rId2"/>
        <a:stretch>
          <a:fillRect/>
        </a:stretch>
      </xdr:blipFill>
      <xdr:spPr>
        <a:xfrm>
          <a:off x="13716000" y="32980313"/>
          <a:ext cx="2452687" cy="2902347"/>
        </a:xfrm>
        <a:prstGeom prst="rect">
          <a:avLst/>
        </a:prstGeom>
      </xdr:spPr>
    </xdr:pic>
    <xdr:clientData/>
  </xdr:twoCellAnchor>
  <xdr:twoCellAnchor editAs="oneCell">
    <xdr:from>
      <xdr:col>9</xdr:col>
      <xdr:colOff>1</xdr:colOff>
      <xdr:row>12</xdr:row>
      <xdr:rowOff>0</xdr:rowOff>
    </xdr:from>
    <xdr:to>
      <xdr:col>10</xdr:col>
      <xdr:colOff>1305414</xdr:colOff>
      <xdr:row>12</xdr:row>
      <xdr:rowOff>2571750</xdr:rowOff>
    </xdr:to>
    <xdr:pic>
      <xdr:nvPicPr>
        <xdr:cNvPr id="4" name="Imagen 3"/>
        <xdr:cNvPicPr>
          <a:picLocks noChangeAspect="1"/>
        </xdr:cNvPicPr>
      </xdr:nvPicPr>
      <xdr:blipFill>
        <a:blip xmlns:r="http://schemas.openxmlformats.org/officeDocument/2006/relationships" r:embed="rId3"/>
        <a:stretch>
          <a:fillRect/>
        </a:stretch>
      </xdr:blipFill>
      <xdr:spPr>
        <a:xfrm>
          <a:off x="13700126" y="10985500"/>
          <a:ext cx="3956538" cy="257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40" zoomScaleNormal="40" zoomScalePageLayoutView="140" workbookViewId="0">
      <pane ySplit="9" topLeftCell="A16"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v>252327457</v>
      </c>
      <c r="C10" s="20" t="str">
        <f t="shared" ref="C10:C41" si="0">IF(OR(B10&lt;&gt;"",J10&lt;&gt;""),IF($G$4="Recurso",CONCATENATE($G$4," ",$G$5),$G$4),"")</f>
        <v>Recurso F6B</v>
      </c>
      <c r="D10" s="63" t="s">
        <v>192</v>
      </c>
      <c r="E10" s="63" t="s">
        <v>155</v>
      </c>
      <c r="F10" s="13" t="str">
        <f t="shared" ref="F10" ca="1" si="1">IF(OR(B10&lt;&gt;"",J10&lt;&gt;""),CONCATENATE($C$7,"_",$A10,IF($G$4="Cuaderno de Estudio","_small",CONCATENATE(IF(I10="","","n"),IF(LEFT($G$5,1)="F",".jpg",".png")))),"")</f>
        <v>MA_11_06_REC170_IMG01n.jpg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MA_11_06_REC170_IMG01a.jpg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v>375459526</v>
      </c>
      <c r="C11" s="20" t="str">
        <f t="shared" si="0"/>
        <v>Recurso F6B</v>
      </c>
      <c r="D11" s="63" t="s">
        <v>192</v>
      </c>
      <c r="E11" s="63" t="s">
        <v>155</v>
      </c>
      <c r="F11" s="13" t="str">
        <f t="shared" ref="F11:F74" ca="1" si="4">IF(OR(B11&lt;&gt;"",J11&lt;&gt;""),CONCATENATE($C$7,"_",$A11,IF($G$4="Cuaderno de Estudio","_small",CONCATENATE(IF(I11="","","n"),IF(LEFT($G$5,1)="F",".jpg",".png")))),"")</f>
        <v>MA_11_06_REC170_IMG02n.jpg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MA_11_06_REC170_IMG02a.jpg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267" customHeight="1" x14ac:dyDescent="0.25">
      <c r="A12" s="12" t="str">
        <f t="shared" si="3"/>
        <v>IMG03</v>
      </c>
      <c r="B12" s="62">
        <v>431557387</v>
      </c>
      <c r="C12" s="20" t="str">
        <f t="shared" si="0"/>
        <v>Recurso F6B</v>
      </c>
      <c r="D12" s="63" t="s">
        <v>188</v>
      </c>
      <c r="E12" s="63" t="s">
        <v>155</v>
      </c>
      <c r="F12" s="13" t="str">
        <f t="shared" ca="1" si="4"/>
        <v>MA_11_06_REC170_IMG03n.jpg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MA_11_06_REC170_IMG03a.jpg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211.5" customHeight="1" x14ac:dyDescent="0.25">
      <c r="A13" s="12" t="str">
        <f t="shared" si="3"/>
        <v>IMG04</v>
      </c>
      <c r="B13" s="62">
        <v>94000231</v>
      </c>
      <c r="C13" s="20" t="str">
        <f t="shared" si="0"/>
        <v>Recurso F6B</v>
      </c>
      <c r="D13" s="63" t="s">
        <v>188</v>
      </c>
      <c r="E13" s="63" t="s">
        <v>155</v>
      </c>
      <c r="F13" s="13" t="str">
        <f t="shared" ca="1" si="4"/>
        <v>MA_11_06_REC170_IMG04n.jpg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MA_11_06_REC170_IMG04a.jpg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230.25" customHeight="1" x14ac:dyDescent="0.25">
      <c r="A14" s="12" t="str">
        <f t="shared" si="3"/>
        <v>IMG05</v>
      </c>
      <c r="B14" s="62">
        <v>284225681</v>
      </c>
      <c r="C14" s="20" t="str">
        <f t="shared" si="0"/>
        <v>Recurso F6B</v>
      </c>
      <c r="D14" s="63" t="s">
        <v>192</v>
      </c>
      <c r="E14" s="63" t="s">
        <v>155</v>
      </c>
      <c r="F14" s="13" t="str">
        <f t="shared" ca="1" si="4"/>
        <v>MA_11_06_REC170_IMG05n.jpg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MA_11_06_REC170_IMG05a.jpg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327.75" customHeight="1" x14ac:dyDescent="0.25">
      <c r="A15" s="12" t="str">
        <f t="shared" si="3"/>
        <v>IMG06</v>
      </c>
      <c r="B15" s="62">
        <v>420844744</v>
      </c>
      <c r="C15" s="20" t="str">
        <f t="shared" si="0"/>
        <v>Recurso F6B</v>
      </c>
      <c r="D15" s="63" t="s">
        <v>192</v>
      </c>
      <c r="E15" s="63" t="s">
        <v>155</v>
      </c>
      <c r="F15" s="13" t="str">
        <f t="shared" ca="1" si="4"/>
        <v>MA_11_06_REC170_IMG06n.jpg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MA_11_06_REC170_IMG06a.jpg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296.25" customHeight="1" x14ac:dyDescent="0.3">
      <c r="A16" s="12" t="str">
        <f t="shared" si="3"/>
        <v>IMG07</v>
      </c>
      <c r="B16" s="62">
        <v>429645481</v>
      </c>
      <c r="C16" s="20" t="str">
        <f t="shared" si="0"/>
        <v>Recurso F6B</v>
      </c>
      <c r="D16" s="63" t="s">
        <v>188</v>
      </c>
      <c r="E16" s="63" t="s">
        <v>155</v>
      </c>
      <c r="F16" s="13" t="str">
        <f t="shared" ca="1" si="4"/>
        <v>MA_11_06_REC170_IMG07n.jpg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MA_11_06_REC170_IMG07a.jpg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193</v>
      </c>
      <c r="O16" s="2" t="str">
        <f>'Definición técnica de imagenes'!A25</f>
        <v>F7</v>
      </c>
    </row>
    <row r="17" spans="1:15" s="11" customFormat="1" ht="349.5" customHeight="1" x14ac:dyDescent="0.25">
      <c r="A17" s="12" t="str">
        <f t="shared" si="3"/>
        <v>IMG08</v>
      </c>
      <c r="B17" s="62" t="s">
        <v>189</v>
      </c>
      <c r="C17" s="20" t="str">
        <f t="shared" si="0"/>
        <v>Recurso F6B</v>
      </c>
      <c r="D17" s="63" t="s">
        <v>188</v>
      </c>
      <c r="E17" s="63" t="s">
        <v>155</v>
      </c>
      <c r="F17" s="13" t="str">
        <f t="shared" ca="1" si="4"/>
        <v>MA_11_06_REC170_IMG08n.jpg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MA_11_06_REC170_IMG08a.jpg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318" customHeight="1" x14ac:dyDescent="0.25">
      <c r="A18" s="12" t="str">
        <f t="shared" si="3"/>
        <v>IMG09</v>
      </c>
      <c r="B18" s="62" t="s">
        <v>189</v>
      </c>
      <c r="C18" s="20" t="str">
        <f t="shared" si="0"/>
        <v>Recurso F6B</v>
      </c>
      <c r="D18" s="63" t="s">
        <v>188</v>
      </c>
      <c r="E18" s="63" t="s">
        <v>155</v>
      </c>
      <c r="F18" s="13" t="str">
        <f t="shared" ca="1" si="4"/>
        <v>MA_11_06_REC170_IMG09n.jpg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MA_11_06_REC170_IMG09a.jpg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227.25" customHeight="1" x14ac:dyDescent="0.3">
      <c r="A19" s="12" t="str">
        <f t="shared" ref="A19:A50" si="6">IF(OR(B19&lt;&gt;"",J19&lt;&gt;""),CONCATENATE(LEFT(A18,3),IF(MID(A18,4,2)+1&lt;10,CONCATENATE("0",MID(A18,4,2)+1),MID(A18,4,2)+1)),"")</f>
        <v>IMG10</v>
      </c>
      <c r="B19" s="62" t="s">
        <v>189</v>
      </c>
      <c r="C19" s="20" t="str">
        <f t="shared" si="0"/>
        <v>Recurso F6B</v>
      </c>
      <c r="D19" s="63" t="s">
        <v>188</v>
      </c>
      <c r="E19" s="63" t="s">
        <v>155</v>
      </c>
      <c r="F19" s="13" t="str">
        <f t="shared" ca="1" si="4"/>
        <v>MA_11_06_REC170_IMG10n.jpg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MA_11_06_REC170_IMG10a.jpg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2016-08-03T23:28:15Z</dcterms:modified>
</cp:coreProperties>
</file>