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ocuments\GitHub\Matematicas\fuentes\contenidos\grado08\guion08\Solicitudes_graficas_MA_08_08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18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A10" i="1"/>
  <c r="A11"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2" i="1"/>
  <c r="I10" i="1"/>
  <c r="C10" i="1"/>
  <c r="M8" i="1"/>
  <c r="M7" i="1"/>
  <c r="M6" i="1"/>
  <c r="M5" i="1"/>
  <c r="F5" i="1"/>
  <c r="M4" i="1"/>
  <c r="M3" i="1"/>
  <c r="M2" i="1"/>
  <c r="M1" i="1"/>
  <c r="E9" i="1"/>
  <c r="H10" i="1"/>
  <c r="A13"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<sst xmlns="http://schemas.openxmlformats.org/spreadsheetml/2006/main" count="372" uniqueCount="195">
  <si>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</si>
  <si>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</si>
  <si>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</si>
  <si>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</si>
  <si>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</si>
  <si>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</si>
  <si>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</si>
  <si>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</si>
  <si>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</si>
  <si>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</si>
  <si>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</si>
  <si>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</si>
  <si>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</si>
  <si>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</si>
  <si>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</si>
  <si>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</si>
  <si>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</si>
  <si>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</si>
  <si>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</si>
  <si>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</si>
  <si>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</si>
  <si>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</si>
  <si>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</si>
  <si>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</si>
  <si>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</si>
  <si>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</si>
  <si>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</si>
  <si>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</si>
  <si>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</si>
  <si>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</si>
  <si>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</si>
  <si>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</si>
  <si>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</si>
  <si>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</si>
  <si>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</si>
  <si>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</si>
  <si>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</si>
  <si>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</si>
  <si>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</si>
  <si>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</si>
  <si>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</si>
  <si>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</si>
  <si>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</si>
  <si>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</si>
  <si>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</si>
  <si>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</si>
  <si>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</si>
  <si>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</si>
  <si>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</si>
  <si>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</si>
  <si>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</si>
  <si>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</si>
  <si>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</si>
  <si>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</si>
  <si>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</si>
  <si>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</si>
  <si>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</si>
  <si>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</si>
  <si>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</si>
  <si>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</si>
  <si>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</si>
  <si>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</si>
  <si>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</si>
  <si>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</si>
  <si>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</si>
  <si>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</si>
  <si>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</si>
  <si>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</si>
  <si>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</si>
  <si>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</si>
  <si>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</si>
  <si>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</si>
  <si>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</si>
  <si>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</si>
  <si>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</si>
  <si>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</si>
  <si>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</si>
  <si>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</si>
  <si>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</si>
  <si>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</si>
  <si>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</si>
  <si>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</si>
  <si>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</si>
  <si>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</si>
  <si>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</si>
  <si>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</si>
  <si>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</si>
  <si>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</si>
  <si>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</si>
  <si>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</si>
  <si>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</si>
  <si>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</si>
  <si>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</si>
  <si>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</si>
  <si>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</si>
  <si>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</si>
  <si>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</si>
  <si>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</si>
  <si>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</si>
  <si>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</si>
  <si>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</si>
  <si>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</si>
  <si>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</si>
  <si>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</si>
  <si>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</si>
  <si>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</si>
  <si>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</si>
  <si>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</si>
  <si>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</si>
  <si>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</si>
  <si>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</si>
  <si>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</si>
  <si>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</si>
  <si>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</si>
  <si>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</si>
  <si>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</si>
  <si>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</si>
  <si>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</si>
  <si>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</si>
  <si>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</si>
  <si>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</si>
  <si>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</si>
  <si>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</si>
  <si>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</si>
  <si>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</si>
  <si>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</si>
  <si>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</si>
  <si>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</si>
  <si>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</si>
  <si>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</si>
  <si>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</si>
  <si>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</si>
  <si>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</si>
  <si>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</si>
  <si>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</si>
  <si>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</si>
  <si>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</si>
  <si>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</si>
  <si>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</si>
  <si>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</si>
  <si>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</si>
  <si>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</si>
  <si>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</si>
  <si>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</si>
  <si>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</si>
  <si>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</si>
  <si>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</si>
  <si>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</si>
  <si>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</si>
  <si>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</si>
  <si>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</si>
  <si>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</si>
  <si>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</si>
  <si>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</si>
  <si>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</si>
  <si>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</si>
  <si>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</si>
  <si>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</si>
  <si>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</si>
  <si>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</si>
  <si>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</si>
  <si>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</si>
  <si>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</si>
  <si>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</si>
  <si>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</si>
  <si>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</si>
  <si>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</si>
  <si>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</si>
  <si>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</si>
  <si>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</si>
  <si>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</si>
  <si>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</si>
  <si>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</si>
  <si>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</si>
  <si>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</si>
  <si>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</si>
  <si>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</si>
  <si>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</si>
  <si>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</si>
  <si>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</si>
  <si>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</si>
  <si>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</si>
  <si>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</si>
  <si>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</si>
  <si>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</si>
  <si>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</si>
  <si>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</si>
  <si>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metodos de razonamiento</t>
  </si>
  <si>
    <t>Joshue Malagon</t>
  </si>
  <si>
    <t>PUNTOS COLINEALES</t>
  </si>
  <si>
    <t>Ilustración</t>
  </si>
  <si>
    <t>Angulos Adyacentes</t>
  </si>
  <si>
    <t>Letras en cursiva, son el nombre de los puntos</t>
  </si>
  <si>
    <t>Imagen del sexto ejercicio, letras en cursiva, sombrear los ángulos que se indican</t>
  </si>
  <si>
    <t>MA_08_08_CO_REC100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</si>
</sst>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142875</xdr:colOff>
      <xdr:row>9</xdr:row>
      <xdr:rowOff>7936</xdr:rowOff>
    </xdr:from>
    <xdr:to>
      <xdr:col>10</xdr:col>
      <xdr:colOff>2206624</xdr:colOff>
      <xdr:row>9</xdr:row>
      <xdr:rowOff>1841500</xdr:rowOff>
    </xdr:to>
    <xdr:pic>
      <xdr:nvPicPr>
        <xdr:cNvPr id="2" name="Imagen 1"/>
        <xdr:cNvPicPr/>
      </xdr:nvPicPr>
      <xdr:blipFill rotWithShape="1">
        <a:blip xmlns:r="http://schemas.openxmlformats.org/officeDocument/2006/relationships" r:embed="rId1"/>
        <a:srcRect l="10760" t="17256" r="58901" b="44468"/>
        <a:stretch/>
      </xdr:blipFill>
      <xdr:spPr bwMode="auto">
        <a:xfrm>
          <a:off x="16517938" y="2127249"/>
          <a:ext cx="2063749" cy="1833564"/>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0</xdr:colOff>
      <xdr:row>10</xdr:row>
      <xdr:rowOff>0</xdr:rowOff>
    </xdr:from>
    <xdr:to>
      <xdr:col>16</xdr:col>
      <xdr:colOff>150812</xdr:colOff>
      <xdr:row>10</xdr:row>
      <xdr:rowOff>2373312</xdr:rowOff>
    </xdr:to>
    <xdr:pic>
      <xdr:nvPicPr>
        <xdr:cNvPr id="3" name="Imagen 2"/>
        <xdr:cNvPicPr/>
      </xdr:nvPicPr>
      <xdr:blipFill rotWithShape="1">
        <a:blip xmlns:r="http://schemas.openxmlformats.org/officeDocument/2006/relationships" r:embed="rId2"/>
        <a:srcRect l="8820" t="19138" r="58196" b="43840"/>
        <a:stretch/>
      </xdr:blipFill>
      <xdr:spPr bwMode="auto">
        <a:xfrm>
          <a:off x="16375063" y="4151313"/>
          <a:ext cx="3230562" cy="2373312"/>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B10" sqref="B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31.375" style="2" customWidth="1"/>
    <col min="7" max="7" width="14.625" style="2" customWidth="1"/>
    <col min="8" max="8" width="31.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8</v>
      </c>
      <c r="D3" s="88"/>
      <c r="F3" s="80">
        <v>42423</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194</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159.75" customHeight="1" x14ac:dyDescent="0.25">
      <c r="A10" s="12" t="str">
        <f>IF(OR(B10&lt;&gt;"",J10&lt;&gt;""),"IMG01","")</f>
        <v>IMG01</v>
      </c>
      <c r="B10" s="62" t="s">
        <v>189</v>
      </c>
      <c r="C10" s="20" t="str">
        <f t="shared" ref="C10:C41" si="0">IF(OR(B10&lt;&gt;"",J10&lt;&gt;""),IF($G$4="Recurso",CONCATENATE($G$4," ",$G$5),$G$4),"")</f>
        <v>Recurso M101</v>
      </c>
      <c r="D10" s="63" t="s">
        <v>190</v>
      </c>
      <c r="E10" s="63" t="s">
        <v>155</v>
      </c>
      <c r="F10" s="13" t="str">
        <f t="shared" ref="F10" ca="1" si="1">IF(OR(B10&lt;&gt;"",J10&lt;&gt;""),CONCATENATE($C$7,"_",$A10,IF($G$4="Cuaderno de Estudio","_small",CONCATENATE(IF(I10="","","n"),IF(LEFT($G$5,1)="F",".jpg",".png")))),"")</f>
        <v>MA_08_08_CO_REC100_IMG01n.png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MA_08_08_CO_REC100_IMG01a.png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192</v>
      </c>
      <c r="K10" s="64"/>
      <c r="O10" s="2" t="str">
        <f>'Definición técnica de imagenes'!A12</f>
        <v>M12D</v>
      </c>
    </row>
    <row r="11" spans="1:16" s="11" customFormat="1" ht="205.5" customHeight="1" x14ac:dyDescent="0.25">
      <c r="A11" s="12" t="str">
        <f t="shared" ref="A11:A18" si="3">IF(OR(B11&lt;&gt;"",J11&lt;&gt;""),CONCATENATE(LEFT(A10,3),IF(MID(A10,4,2)+1&lt;10,CONCATENATE("0",MID(A10,4,2)+1))),"")</f>
        <v>IMG02</v>
      </c>
      <c r="B11" s="62" t="s">
        <v>191</v>
      </c>
      <c r="C11" s="20" t="str">
        <f t="shared" si="0"/>
        <v>Recurso M101</v>
      </c>
      <c r="D11" s="63" t="s">
        <v>190</v>
      </c>
      <c r="E11" s="63" t="s">
        <v>155</v>
      </c>
      <c r="F11" s="13" t="str">
        <f t="shared" ref="F11:F74" ca="1" si="4">IF(OR(B11&lt;&gt;"",J11&lt;&gt;""),CONCATENATE($C$7,"_",$A11,IF($G$4="Cuaderno de Estudio","_small",CONCATENATE(IF(I11="","","n"),IF(LEFT($G$5,1)="F",".jpg",".png")))),"")</f>
        <v>MA_08_08_CO_REC100_IMG02n.png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MA_08_08_CO_REC100_IMG02a.png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193</v>
      </c>
      <c r="K11" s="65"/>
      <c r="O11" s="2" t="str">
        <f>'Definición técnica de imagenes'!A13</f>
        <v>M101</v>
      </c>
    </row>
    <row r="12" spans="1:16" s="11" customFormat="1" ht="20.25" customHeigh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2016-02-23T16:07:13Z</dcterms:modified>
</cp:coreProperties>
</file>