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09\Solicitudes_graficas_MA_08_09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<sst xmlns="http://schemas.openxmlformats.org/spreadsheetml/2006/main" count="387" uniqueCount="193">
  <si>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</si>
  <si>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</si>
  <si>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</si>
  <si>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</si>
  <si>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</si>
  <si>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</si>
  <si>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</si>
  <si>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</si>
  <si>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</si>
  <si>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</si>
  <si>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</si>
  <si>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</si>
  <si>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</si>
  <si>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</si>
  <si>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</si>
  <si>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</si>
  <si>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</si>
  <si>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</si>
  <si>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</si>
  <si>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</si>
  <si>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</si>
  <si>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</si>
  <si>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</si>
  <si>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</si>
  <si>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</si>
  <si>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</si>
  <si>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</si>
  <si>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</si>
  <si>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</si>
  <si>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</si>
  <si>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</si>
  <si>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</si>
  <si>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</si>
  <si>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</si>
  <si>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</si>
  <si>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</si>
  <si>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</si>
  <si>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</si>
  <si>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</si>
  <si>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</si>
  <si>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</si>
  <si>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</si>
  <si>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</si>
  <si>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</si>
  <si>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</si>
  <si>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</si>
  <si>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</si>
  <si>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</si>
  <si>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</si>
  <si>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</si>
  <si>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</si>
  <si>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</si>
  <si>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</si>
  <si>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</si>
  <si>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</si>
  <si>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</si>
  <si>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</si>
  <si>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</si>
  <si>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</si>
  <si>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</si>
  <si>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</si>
  <si>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</si>
  <si>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</si>
  <si>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</si>
  <si>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</si>
  <si>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</si>
  <si>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</si>
  <si>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</si>
  <si>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</si>
  <si>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</si>
  <si>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</si>
  <si>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</si>
  <si>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</si>
  <si>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</si>
  <si>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</si>
  <si>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</si>
  <si>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</si>
  <si>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</si>
  <si>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</si>
  <si>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</si>
  <si>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</si>
  <si>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</si>
  <si>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</si>
  <si>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</si>
  <si>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</si>
  <si>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</si>
  <si>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</si>
  <si>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</si>
  <si>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</si>
  <si>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</si>
  <si>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</si>
  <si>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</si>
  <si>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</si>
  <si>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</si>
  <si>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</si>
  <si>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</si>
  <si>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</si>
  <si>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</si>
  <si>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</si>
  <si>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</si>
  <si>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</si>
  <si>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</si>
  <si>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</si>
  <si>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</si>
  <si>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</si>
  <si>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</si>
  <si>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</si>
  <si>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</si>
  <si>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</si>
  <si>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</si>
  <si>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</si>
  <si>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</si>
  <si>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</si>
  <si>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</si>
  <si>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</si>
  <si>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</si>
  <si>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</si>
  <si>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</si>
  <si>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</si>
  <si>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</si>
  <si>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</si>
  <si>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</si>
  <si>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</si>
  <si>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</si>
  <si>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</si>
  <si>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</si>
  <si>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</si>
  <si>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</si>
  <si>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</si>
  <si>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</si>
  <si>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</si>
  <si>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</si>
  <si>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</si>
  <si>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</si>
  <si>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</si>
  <si>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</si>
  <si>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</si>
  <si>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</si>
  <si>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</si>
  <si>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</si>
  <si>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</si>
  <si>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</si>
  <si>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</si>
  <si>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</si>
  <si>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</si>
  <si>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</si>
  <si>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</si>
  <si>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</si>
  <si>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</si>
  <si>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</si>
  <si>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</si>
  <si>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</si>
  <si>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</si>
  <si>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</si>
  <si>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</si>
  <si>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</si>
  <si>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</si>
  <si>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</si>
  <si>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</si>
  <si>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</si>
  <si>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</si>
  <si>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</si>
  <si>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</si>
  <si>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</si>
  <si>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</si>
  <si>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</si>
  <si>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</si>
  <si>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</si>
  <si>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</si>
  <si>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</si>
  <si>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</si>
  <si>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</si>
  <si>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</si>
  <si>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</si>
  <si>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</si>
  <si>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</si>
  <si>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</si>
  <si>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</si>
  <si>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</si>
  <si>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</si>
  <si>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</si>
  <si>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</si>
  <si>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</si>
  <si>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</si>
  <si>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</si>
  <si>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</si>
  <si>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</si>
  <si>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Josue Malagón</t>
  </si>
  <si>
    <t>Ilustración</t>
  </si>
  <si>
    <t>Imagen hecha en geogebra. Favor poner toda la información que aparece en la imagen. Angulos, lados y perimetros.</t>
  </si>
  <si>
    <t>Letras son lso nombres de los puntos, deben estar en mayúscula y cursiva, las medidas (sin grados) de los lados deben tener cotas</t>
  </si>
  <si>
    <t>MA_08_09_CO_REC220</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</si>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</sst>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2611164</xdr:colOff>
      <xdr:row>9</xdr:row>
      <xdr:rowOff>114957</xdr:rowOff>
    </xdr:from>
    <xdr:to>
      <xdr:col>16</xdr:col>
      <xdr:colOff>343886</xdr:colOff>
      <xdr:row>9</xdr:row>
      <xdr:rowOff>4895193</xdr:rowOff>
    </xdr:to>
    <xdr:pic>
      <xdr:nvPicPr>
        <xdr:cNvPr id="9" name="Imagen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07457" y="2266293"/>
          <a:ext cx="5336299" cy="4780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262759</xdr:colOff>
      <xdr:row>10</xdr:row>
      <xdr:rowOff>213491</xdr:rowOff>
    </xdr:from>
    <xdr:to>
      <xdr:col>17</xdr:col>
      <xdr:colOff>168166</xdr:colOff>
      <xdr:row>10</xdr:row>
      <xdr:rowOff>5041352</xdr:rowOff>
    </xdr:to>
    <xdr:pic>
      <xdr:nvPicPr>
        <xdr:cNvPr id="10"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619483" y="7357241"/>
          <a:ext cx="5669674" cy="48278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82112</xdr:colOff>
      <xdr:row>11</xdr:row>
      <xdr:rowOff>114958</xdr:rowOff>
    </xdr:from>
    <xdr:to>
      <xdr:col>16</xdr:col>
      <xdr:colOff>761015</xdr:colOff>
      <xdr:row>11</xdr:row>
      <xdr:rowOff>4990444</xdr:rowOff>
    </xdr:to>
    <xdr:pic>
      <xdr:nvPicPr>
        <xdr:cNvPr id="13" name="Imagen 1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38836" y="12464613"/>
          <a:ext cx="5622049" cy="48754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131379</xdr:colOff>
      <xdr:row>12</xdr:row>
      <xdr:rowOff>328449</xdr:rowOff>
    </xdr:from>
    <xdr:to>
      <xdr:col>19</xdr:col>
      <xdr:colOff>382971</xdr:colOff>
      <xdr:row>12</xdr:row>
      <xdr:rowOff>4413360</xdr:rowOff>
    </xdr:to>
    <xdr:pic>
      <xdr:nvPicPr>
        <xdr:cNvPr id="14" name="Imagen 13"/>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637672" y="17884009"/>
          <a:ext cx="7658100" cy="4084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312026</xdr:colOff>
      <xdr:row>13</xdr:row>
      <xdr:rowOff>82112</xdr:rowOff>
    </xdr:from>
    <xdr:to>
      <xdr:col>17</xdr:col>
      <xdr:colOff>332062</xdr:colOff>
      <xdr:row>13</xdr:row>
      <xdr:rowOff>5109998</xdr:rowOff>
    </xdr:to>
    <xdr:pic>
      <xdr:nvPicPr>
        <xdr:cNvPr id="15" name="Imagen 14"/>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163190" y="22662931"/>
          <a:ext cx="5784303" cy="50278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443406</xdr:colOff>
      <xdr:row>14</xdr:row>
      <xdr:rowOff>541939</xdr:rowOff>
    </xdr:from>
    <xdr:to>
      <xdr:col>20</xdr:col>
      <xdr:colOff>190173</xdr:colOff>
      <xdr:row>14</xdr:row>
      <xdr:rowOff>4617325</xdr:rowOff>
    </xdr:to>
    <xdr:pic>
      <xdr:nvPicPr>
        <xdr:cNvPr id="16" name="Imagen 15"/>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94570" y="28328663"/>
          <a:ext cx="7974396" cy="4075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8" zoomScaleNormal="58" zoomScalePageLayoutView="140" workbookViewId="0">
      <pane ySplit="9" topLeftCell="A15" activePane="bottomLeft" state="frozen"/>
      <selection pane="bottomLeft" activeCell="B16" sqref="B16"/>
    </sheetView>
  </sheetViews>
  <sheetFormatPr baseColWidth="10" defaultColWidth="10.875" defaultRowHeight="13.5" x14ac:dyDescent="0.25"/>
  <cols>
    <col min="1" max="1" width="7" style="2" customWidth="1"/>
    <col min="2" max="2" width="25.5" style="2" customWidth="1"/>
    <col min="3" max="3" width="27" style="2" customWidth="1"/>
    <col min="4" max="4" width="15.5" style="2" customWidth="1"/>
    <col min="5" max="5" width="17.25" style="2" customWidth="1"/>
    <col min="6" max="6" width="34.5" style="2" customWidth="1"/>
    <col min="7" max="7" width="19" style="2" customWidth="1"/>
    <col min="8" max="8" width="33.375" style="2" customWidth="1"/>
    <col min="9" max="9" width="20.5" style="2" customWidth="1"/>
    <col min="10" max="10" width="34.875" style="15" customWidth="1"/>
    <col min="11" max="11" width="54"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42419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393" customHeight="1" x14ac:dyDescent="0.25">
      <c r="A10" s="12" t="str">
        <f>IF(OR(B10&lt;&gt;"",J10&lt;&gt;""),"IMG01","")</f>
        <v>IMG01</v>
      </c>
      <c r="B10" s="62" t="s">
        <v>192</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MA_08_09_CO_REC220_IMG01n.png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MA_08_09_CO_REC220_IMG01a.png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409.6" customHeight="1" x14ac:dyDescent="0.25">
      <c r="A11" s="12" t="str">
        <f t="shared" ref="A11:A18" si="3">IF(OR(B11&lt;&gt;"",J11&lt;&gt;""),CONCATENATE(LEFT(A10,3),IF(MID(A10,4,2)+1&lt;10,CONCATENATE("0",MID(A10,4,2)+1))),"")</f>
        <v>IMG02</v>
      </c>
      <c r="B11" s="62" t="s">
        <v>192</v>
      </c>
      <c r="C11" s="20" t="str">
        <f t="shared" si="0"/>
        <v>Recurso M5A</v>
      </c>
      <c r="D11" s="63" t="s">
        <v>188</v>
      </c>
      <c r="E11" s="63" t="s">
        <v>155</v>
      </c>
      <c r="F11" s="13" t="str">
        <f t="shared" ref="F11:F74" ca="1" si="4">IF(OR(B11&lt;&gt;"",J11&lt;&gt;""),CONCATENATE($C$7,"_",$A11,IF($G$4="Cuaderno de Estudio","_small",CONCATENATE(IF(I11="","","n"),IF(LEFT($G$5,1)="F",".jpg",".png")))),"")</f>
        <v>MA_08_09_CO_REC220_IMG02n.png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MA_08_09_CO_REC220_IMG02a.png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190</v>
      </c>
      <c r="K11" s="65"/>
      <c r="O11" s="2" t="str">
        <f>'Definición técnica de imagenes'!A13</f>
        <v>M101</v>
      </c>
    </row>
    <row r="12" spans="1:16" s="11" customFormat="1" ht="409.6" customHeight="1" x14ac:dyDescent="0.25">
      <c r="A12" s="12" t="str">
        <f t="shared" si="3"/>
        <v>IMG03</v>
      </c>
      <c r="B12" s="62" t="s">
        <v>192</v>
      </c>
      <c r="C12" s="20" t="str">
        <f t="shared" si="0"/>
        <v>Recurso M5A</v>
      </c>
      <c r="D12" s="63" t="s">
        <v>188</v>
      </c>
      <c r="E12" s="63" t="s">
        <v>155</v>
      </c>
      <c r="F12" s="13" t="str">
        <f t="shared" ca="1" si="4"/>
        <v>MA_08_09_CO_REC220_IMG03n.png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MA_08_09_CO_REC220_IMG03a.png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190</v>
      </c>
      <c r="K12" s="64"/>
      <c r="O12" s="2" t="str">
        <f>'Definición técnica de imagenes'!A18</f>
        <v>Diaporama F1</v>
      </c>
    </row>
    <row r="13" spans="1:16" s="11" customFormat="1" ht="396" customHeight="1" x14ac:dyDescent="0.25">
      <c r="A13" s="12" t="str">
        <f t="shared" si="3"/>
        <v>IMG04</v>
      </c>
      <c r="B13" s="62" t="s">
        <v>192</v>
      </c>
      <c r="C13" s="20" t="str">
        <f t="shared" si="0"/>
        <v>Recurso M5A</v>
      </c>
      <c r="D13" s="63" t="s">
        <v>188</v>
      </c>
      <c r="E13" s="63" t="s">
        <v>155</v>
      </c>
      <c r="F13" s="13" t="str">
        <f t="shared" ca="1" si="4"/>
        <v>MA_08_09_CO_REC220_IMG04n.png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MA_08_09_CO_REC220_IMG04a.png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190</v>
      </c>
      <c r="K13" s="64"/>
      <c r="O13" s="2" t="str">
        <f>'Definición técnica de imagenes'!A19</f>
        <v>F4</v>
      </c>
    </row>
    <row r="14" spans="1:16" s="11" customFormat="1" ht="409.6" customHeight="1" x14ac:dyDescent="0.25">
      <c r="A14" s="12" t="str">
        <f t="shared" si="3"/>
        <v>IMG05</v>
      </c>
      <c r="B14" s="62" t="s">
        <v>192</v>
      </c>
      <c r="C14" s="20" t="str">
        <f t="shared" si="0"/>
        <v>Recurso M5A</v>
      </c>
      <c r="D14" s="63" t="s">
        <v>188</v>
      </c>
      <c r="E14" s="63" t="s">
        <v>155</v>
      </c>
      <c r="F14" s="13" t="str">
        <f t="shared" ca="1" si="4"/>
        <v>MA_08_09_CO_REC220_IMG05n.png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MA_08_09_CO_REC220_IMG05a.png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189</v>
      </c>
      <c r="K14" s="64"/>
      <c r="O14" s="2" t="str">
        <f>'Definición técnica de imagenes'!A22</f>
        <v>F6</v>
      </c>
    </row>
    <row r="15" spans="1:16" s="11" customFormat="1" ht="409.6" customHeight="1" x14ac:dyDescent="0.25">
      <c r="A15" s="12" t="str">
        <f t="shared" si="3"/>
        <v>IMG06</v>
      </c>
      <c r="B15" s="62" t="s">
        <v>192</v>
      </c>
      <c r="C15" s="20" t="str">
        <f t="shared" si="0"/>
        <v>Recurso M5A</v>
      </c>
      <c r="D15" s="63" t="s">
        <v>188</v>
      </c>
      <c r="E15" s="63" t="s">
        <v>155</v>
      </c>
      <c r="F15" s="13" t="str">
        <f t="shared" ca="1" si="4"/>
        <v>MA_08_09_CO_REC220_IMG06n.png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MA_08_09_CO_REC220_IMG06a.png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189</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2016-02-23T20:37:02Z</dcterms:modified>
</cp:coreProperties>
</file>