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9\Solicitudes_graficas_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H16" i="1"/>
  <c r="I17" i="1"/>
  <c r="H17" i="1"/>
  <c r="I18" i="1"/>
  <c r="H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F53" i="1"/>
  <c r="G53" i="1"/>
  <c r="I54" i="1"/>
  <c r="H54" i="1"/>
  <c r="F54" i="1"/>
  <c r="G54" i="1"/>
  <c r="I55" i="1"/>
  <c r="H55" i="1"/>
  <c r="I56" i="1"/>
  <c r="H56" i="1"/>
  <c r="F56" i="1"/>
  <c r="G56" i="1"/>
  <c r="I57" i="1"/>
  <c r="H57" i="1"/>
  <c r="I58" i="1"/>
  <c r="H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F59" i="1"/>
  <c r="G59" i="1"/>
  <c r="F57" i="1"/>
  <c r="G57" i="1"/>
  <c r="F55" i="1"/>
  <c r="G55" i="1"/>
  <c r="H53"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F30" i="1"/>
  <c r="G30" i="1"/>
  <c r="F29" i="1"/>
  <c r="G29" i="1"/>
  <c r="F28" i="1"/>
  <c r="G28" i="1"/>
  <c r="F27" i="1"/>
  <c r="G27" i="1"/>
  <c r="F26" i="1"/>
  <c r="G26" i="1"/>
  <c r="F25" i="1"/>
  <c r="G25" i="1"/>
  <c r="F24" i="1"/>
  <c r="G24" i="1"/>
  <c r="F23" i="1"/>
  <c r="G23" i="1"/>
  <c r="F22" i="1"/>
  <c r="G22" i="1"/>
  <c r="F21" i="1"/>
  <c r="G21" i="1"/>
  <c r="F19" i="1"/>
  <c r="G19" i="1"/>
  <c r="H19" i="1"/>
  <c r="F18" i="1"/>
  <c r="G18" i="1"/>
  <c r="F17" i="1"/>
  <c r="G17" i="1"/>
  <c r="F16" i="1"/>
  <c r="G16" i="1"/>
  <c r="A10" i="1"/>
  <c r="A11" i="1"/>
  <c r="A12" i="1"/>
  <c r="A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c r="G10" i="1"/>
  <c r="C10" i="1"/>
  <c r="M8" i="1"/>
  <c r="M7" i="1"/>
  <c r="M6" i="1"/>
  <c r="M5" i="1"/>
  <c r="F5" i="1"/>
  <c r="M4" i="1"/>
  <c r="M3" i="1"/>
  <c r="M2" i="1"/>
  <c r="M1" i="1"/>
  <c r="E9" i="1"/>
  <c r="A16" i="1"/>
  <c r="A17"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1" i="1"/>
  <c r="G11" i="1"/>
  <c r="H11" i="1"/>
  <c r="A14" i="1"/>
  <c r="H14" i="1"/>
  <c r="F13" i="1"/>
  <c r="G13" i="1"/>
  <c r="H13" i="1"/>
  <c r="F12" i="1"/>
  <c r="G12" i="1"/>
  <c r="H12" i="1"/>
  <c r="H10" i="1"/>
  <c r="F14" i="1"/>
  <c r="G14" i="1"/>
  <c r="A15" i="1"/>
  <c r="F15" i="1"/>
  <c r="G15" i="1"/>
  <c r="H15" i="1"/>
</calcChain>
</file>

<file path=xl/sharedStrings.xml><?xml version="1.0" encoding="utf-8"?>
<sst xmlns="http://schemas.openxmlformats.org/spreadsheetml/2006/main" count="382" uniqueCount="196">
  <si>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</si>
  <si>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</si>
  <si>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</si>
  <si>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</si>
  <si>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</si>
  <si>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</si>
  <si>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</si>
  <si>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</si>
  <si>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</si>
  <si>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</si>
  <si>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</si>
  <si>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</si>
  <si>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</si>
  <si>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</si>
  <si>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</si>
  <si>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</si>
  <si>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</si>
  <si>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</si>
  <si>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</si>
  <si>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</si>
  <si>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</si>
  <si>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</si>
  <si>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</si>
  <si>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</si>
  <si>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</si>
  <si>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</si>
  <si>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</si>
  <si>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</si>
  <si>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</si>
  <si>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</si>
  <si>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</si>
  <si>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</si>
  <si>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</si>
  <si>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</si>
  <si>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</si>
  <si>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</si>
  <si>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</si>
  <si>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</si>
  <si>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</si>
  <si>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</si>
  <si>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</si>
  <si>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</si>
  <si>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</si>
  <si>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</si>
  <si>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</si>
  <si>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</si>
  <si>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</si>
  <si>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</si>
  <si>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</si>
  <si>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</si>
  <si>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</si>
  <si>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</si>
  <si>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</si>
  <si>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</si>
  <si>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</si>
  <si>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</si>
  <si>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</si>
  <si>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</si>
  <si>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</si>
  <si>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</si>
  <si>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</si>
  <si>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</si>
  <si>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</si>
  <si>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</si>
  <si>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</si>
  <si>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</si>
  <si>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</si>
  <si>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</si>
  <si>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</si>
  <si>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</si>
  <si>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</si>
  <si>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</si>
  <si>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</si>
  <si>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</si>
  <si>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</si>
  <si>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</si>
  <si>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</si>
  <si>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</si>
  <si>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</si>
  <si>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</si>
  <si>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</si>
  <si>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</si>
  <si>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</si>
  <si>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</si>
  <si>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</si>
  <si>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</si>
  <si>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</si>
  <si>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</si>
  <si>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</si>
  <si>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</si>
  <si>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</si>
  <si>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</si>
  <si>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</si>
  <si>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</si>
  <si>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</si>
  <si>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</si>
  <si>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</si>
  <si>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</si>
  <si>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</si>
  <si>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</si>
  <si>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</si>
  <si>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</si>
  <si>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</si>
  <si>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</si>
  <si>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</si>
  <si>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</si>
  <si>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</si>
  <si>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</si>
  <si>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</si>
  <si>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</si>
  <si>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</si>
  <si>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</si>
  <si>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</si>
  <si>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</si>
  <si>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</si>
  <si>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</si>
  <si>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</si>
  <si>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</si>
  <si>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</si>
  <si>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</si>
  <si>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</si>
  <si>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</si>
  <si>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</si>
  <si>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</si>
  <si>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</si>
  <si>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</si>
  <si>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</si>
  <si>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</si>
  <si>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</si>
  <si>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</si>
  <si>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</si>
  <si>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</si>
  <si>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</si>
  <si>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</si>
  <si>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</si>
  <si>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</si>
  <si>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</si>
  <si>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</si>
  <si>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</si>
  <si>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</si>
  <si>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</si>
  <si>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</si>
  <si>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</si>
  <si>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</si>
  <si>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</si>
  <si>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</si>
  <si>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</si>
  <si>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</si>
  <si>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</si>
  <si>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</si>
  <si>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</si>
  <si>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</si>
  <si>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</si>
  <si>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</si>
  <si>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</si>
  <si>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</si>
  <si>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</si>
  <si>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</si>
  <si>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</si>
  <si>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</si>
  <si>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</si>
  <si>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</si>
  <si>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</si>
  <si>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</si>
  <si>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</si>
  <si>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</si>
  <si>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</si>
  <si>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</si>
  <si>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</si>
  <si>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</si>
  <si>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</si>
  <si>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</si>
  <si>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</si>
  <si>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</si>
  <si>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</si>
  <si>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</si>
  <si>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</si>
  <si>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</si>
  <si>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</si>
  <si>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</si>
  <si>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</si>
  <si>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</si>
  <si>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</si>
  <si>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</si>
  <si>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</si>
  <si>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</si>
  <si>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</si>
  <si>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Josué Malagón </t>
  </si>
  <si>
    <t>Ilustración</t>
  </si>
  <si>
    <t>Competencias</t>
  </si>
  <si>
    <t>rectangulo que une los puntos medios de los lados del rectángulo, nombrar puntos como se muestra en la imagen adjunta de la observación</t>
  </si>
  <si>
    <t>MA_08_09_CO_REC260</t>
  </si>
  <si>
    <t>ver observaciones</t>
  </si>
  <si>
    <t>Dos rectángulos, el primero con una línea punteadas para demarcar los dobleces y el otro con los nombres de los vertces como se muestra en la observación. Laletras al lado del rectángulo deben ir en mayúscula y cursiva, son los nombres de los puntos, NO tiene cotas</t>
  </si>
  <si>
    <t>Basado en la imagen anterior, las letras en mayúsculas y cursiva, se marcan las diagonales del rectángulo</t>
  </si>
  <si>
    <t>Rectángulo partido en cuatro partes iguales, las particiones marcarlas con líneas punteadas, nombrar cada punto como se muestra en la imagen adjunta. Letras deben estar en mayúscula y cursiva.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</si>
</sst>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23812</xdr:colOff>
      <xdr:row>10</xdr:row>
      <xdr:rowOff>95752</xdr:rowOff>
    </xdr:from>
    <xdr:to>
      <xdr:col>18</xdr:col>
      <xdr:colOff>95249</xdr:colOff>
      <xdr:row>11</xdr:row>
      <xdr:rowOff>2632</xdr:rowOff>
    </xdr:to>
    <xdr:pic>
      <xdr:nvPicPr>
        <xdr:cNvPr id="3" name="2 Imagen"/>
        <xdr:cNvPicPr>
          <a:picLocks noChangeAspect="1"/>
        </xdr:cNvPicPr>
      </xdr:nvPicPr>
      <xdr:blipFill rotWithShape="1">
        <a:blip xmlns:r="http://schemas.openxmlformats.org/officeDocument/2006/relationships" r:embed="rId1"/>
        <a:srcRect l="20866" t="18069" r="61745" b="67443"/>
        <a:stretch/>
      </xdr:blipFill>
      <xdr:spPr>
        <a:xfrm>
          <a:off x="16252031" y="4858252"/>
          <a:ext cx="4833937" cy="2264318"/>
        </a:xfrm>
        <a:prstGeom prst="rect">
          <a:avLst/>
        </a:prstGeom>
      </xdr:spPr>
    </xdr:pic>
    <xdr:clientData/>
  </xdr:twoCellAnchor>
  <xdr:twoCellAnchor editAs="oneCell">
    <xdr:from>
      <xdr:col>10</xdr:col>
      <xdr:colOff>243346</xdr:colOff>
      <xdr:row>11</xdr:row>
      <xdr:rowOff>226218</xdr:rowOff>
    </xdr:from>
    <xdr:to>
      <xdr:col>19</xdr:col>
      <xdr:colOff>150995</xdr:colOff>
      <xdr:row>11</xdr:row>
      <xdr:rowOff>2416968</xdr:rowOff>
    </xdr:to>
    <xdr:pic>
      <xdr:nvPicPr>
        <xdr:cNvPr id="4" name="3 Imagen"/>
        <xdr:cNvPicPr>
          <a:picLocks noChangeAspect="1"/>
        </xdr:cNvPicPr>
      </xdr:nvPicPr>
      <xdr:blipFill rotWithShape="1">
        <a:blip xmlns:r="http://schemas.openxmlformats.org/officeDocument/2006/relationships" r:embed="rId2"/>
        <a:srcRect l="41054" t="18556" r="44540" b="71244"/>
        <a:stretch/>
      </xdr:blipFill>
      <xdr:spPr>
        <a:xfrm>
          <a:off x="16471565" y="7346156"/>
          <a:ext cx="5503586" cy="2190750"/>
        </a:xfrm>
        <a:prstGeom prst="rect">
          <a:avLst/>
        </a:prstGeom>
      </xdr:spPr>
    </xdr:pic>
    <xdr:clientData/>
  </xdr:twoCellAnchor>
  <xdr:twoCellAnchor editAs="oneCell">
    <xdr:from>
      <xdr:col>10</xdr:col>
      <xdr:colOff>178594</xdr:colOff>
      <xdr:row>12</xdr:row>
      <xdr:rowOff>154781</xdr:rowOff>
    </xdr:from>
    <xdr:to>
      <xdr:col>19</xdr:col>
      <xdr:colOff>470049</xdr:colOff>
      <xdr:row>12</xdr:row>
      <xdr:rowOff>2715183</xdr:rowOff>
    </xdr:to>
    <xdr:pic>
      <xdr:nvPicPr>
        <xdr:cNvPr id="5" name="4 Imagen"/>
        <xdr:cNvPicPr>
          <a:picLocks noChangeAspect="1"/>
        </xdr:cNvPicPr>
      </xdr:nvPicPr>
      <xdr:blipFill rotWithShape="1">
        <a:blip xmlns:r="http://schemas.openxmlformats.org/officeDocument/2006/relationships" r:embed="rId2"/>
        <a:srcRect l="3569" t="49485" r="84924" b="41614"/>
        <a:stretch/>
      </xdr:blipFill>
      <xdr:spPr>
        <a:xfrm>
          <a:off x="16406813" y="10251281"/>
          <a:ext cx="5887392" cy="2560402"/>
        </a:xfrm>
        <a:prstGeom prst="rect">
          <a:avLst/>
        </a:prstGeom>
      </xdr:spPr>
    </xdr:pic>
    <xdr:clientData/>
  </xdr:twoCellAnchor>
  <xdr:twoCellAnchor editAs="oneCell">
    <xdr:from>
      <xdr:col>10</xdr:col>
      <xdr:colOff>178594</xdr:colOff>
      <xdr:row>9</xdr:row>
      <xdr:rowOff>81615</xdr:rowOff>
    </xdr:from>
    <xdr:to>
      <xdr:col>16</xdr:col>
      <xdr:colOff>531297</xdr:colOff>
      <xdr:row>9</xdr:row>
      <xdr:rowOff>2571751</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71157" y="2236646"/>
          <a:ext cx="3448328" cy="2490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7" style="2" customWidth="1"/>
    <col min="2" max="2" width="25.5" style="2" customWidth="1"/>
    <col min="3" max="3" width="21.25" style="2" customWidth="1"/>
    <col min="4" max="4" width="15.5" style="2" customWidth="1"/>
    <col min="5" max="5" width="17.25" style="2" customWidth="1"/>
    <col min="6" max="6" width="31.5" style="2" customWidth="1"/>
    <col min="7" max="7" width="12.5" style="2" customWidth="1"/>
    <col min="8" max="8" width="34.125" style="2" customWidth="1"/>
    <col min="9" max="9" width="13.62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42421</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05.5" customHeight="1" x14ac:dyDescent="0.25">
      <c r="A10" s="12" t="str">
        <f>IF(OR(B10&lt;&gt;"",J10&lt;&gt;""),"IMG01","")</f>
        <v>IMG01</v>
      </c>
      <c r="B10" s="62" t="s">
        <v>192</v>
      </c>
      <c r="C10" s="20" t="str">
        <f t="shared" ref="C10:C41" si="0">IF(OR(B10&lt;&gt;"",J10&lt;&gt;""),IF($G$4="Recurso",CONCATENATE($G$4," ",$G$5),$G$4),"")</f>
        <v>Recurso F13</v>
      </c>
      <c r="D10" s="63" t="s">
        <v>188</v>
      </c>
      <c r="E10" s="63" t="s">
        <v>151</v>
      </c>
      <c r="F10" s="13" t="str">
        <f t="shared" ref="F10" ca="1" si="1">IF(OR(B10&lt;&gt;"",J10&lt;&gt;""),CONCATENATE($C$7,"_",$A10,IF($G$4="Cuaderno de Estudio","_small",CONCATENATE(IF(I10="","","n"),IF(LEFT($G$5,1)="F",".jpg",".png")))),"")</f>
        <v>MA_08_09_CO_REC260_IMG01n.jpg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MA_08_09_CO_REC260_IMG01a.jpg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4" t="s">
        <v>193</v>
      </c>
      <c r="K10" s="64"/>
      <c r="O10" s="2" t="str">
        <f>'Definición técnica de imagenes'!A12</f>
        <v>M12D</v>
      </c>
    </row>
    <row r="11" spans="1:16" s="11" customFormat="1" ht="186" customHeight="1" x14ac:dyDescent="0.25">
      <c r="A11" s="12" t="str">
        <f t="shared" ref="A11:A18" si="3">IF(OR(B11&lt;&gt;"",J11&lt;&gt;""),CONCATENATE(LEFT(A10,3),IF(MID(A10,4,2)+1&lt;10,CONCATENATE("0",MID(A10,4,2)+1))),"")</f>
        <v>IMG02</v>
      </c>
      <c r="B11" s="62" t="s">
        <v>192</v>
      </c>
      <c r="C11" s="20" t="str">
        <f t="shared" si="0"/>
        <v>Recurso F13</v>
      </c>
      <c r="D11" s="63" t="s">
        <v>188</v>
      </c>
      <c r="E11" s="63" t="s">
        <v>151</v>
      </c>
      <c r="F11" s="13" t="str">
        <f t="shared" ref="F11:F74" ca="1" si="4">IF(OR(B11&lt;&gt;"",J11&lt;&gt;""),CONCATENATE($C$7,"_",$A11,IF($G$4="Cuaderno de Estudio","_small",CONCATENATE(IF(I11="","","n"),IF(LEFT($G$5,1)="F",".jpg",".png")))),"")</f>
        <v>MA_08_09_CO_REC260_IMG02n.jpg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MA_08_09_CO_REC260_IMG02a.jpg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194</v>
      </c>
      <c r="K11" s="64"/>
      <c r="O11" s="2" t="str">
        <f>'Definición técnica de imagenes'!A13</f>
        <v>M101</v>
      </c>
    </row>
    <row r="12" spans="1:16" s="11" customFormat="1" ht="234.75" customHeight="1" x14ac:dyDescent="0.25">
      <c r="A12" s="12" t="str">
        <f t="shared" si="3"/>
        <v>IMG03</v>
      </c>
      <c r="B12" s="62" t="s">
        <v>192</v>
      </c>
      <c r="C12" s="20" t="str">
        <f t="shared" si="0"/>
        <v>Recurso F13</v>
      </c>
      <c r="D12" s="63" t="s">
        <v>188</v>
      </c>
      <c r="E12" s="63" t="s">
        <v>151</v>
      </c>
      <c r="F12" s="13" t="str">
        <f t="shared" ca="1" si="4"/>
        <v>MA_08_09_CO_REC260_IMG03n.jpg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MA_08_09_CO_REC260_IMG03a.jpg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195</v>
      </c>
      <c r="K12" s="64"/>
      <c r="O12" s="2" t="str">
        <f>'Definición técnica de imagenes'!A18</f>
        <v>Diaporama F1</v>
      </c>
    </row>
    <row r="13" spans="1:16" s="11" customFormat="1" ht="246" customHeight="1" x14ac:dyDescent="0.25">
      <c r="A13" s="12" t="str">
        <f t="shared" si="3"/>
        <v>IMG04</v>
      </c>
      <c r="B13" s="62" t="s">
        <v>192</v>
      </c>
      <c r="C13" s="20" t="str">
        <f t="shared" si="0"/>
        <v>Recurso F13</v>
      </c>
      <c r="D13" s="63" t="s">
        <v>188</v>
      </c>
      <c r="E13" s="63" t="s">
        <v>151</v>
      </c>
      <c r="F13" s="13" t="str">
        <f t="shared" ca="1" si="4"/>
        <v>MA_08_09_CO_REC260_IMG04n.jpg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MA_08_09_CO_REC260_IMG04a.jpg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190</v>
      </c>
      <c r="K13" s="64"/>
      <c r="O13" s="2" t="str">
        <f>'Definición técnica de imagenes'!A19</f>
        <v>F4</v>
      </c>
    </row>
    <row r="14" spans="1:16" s="11" customFormat="1" ht="56.2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48.75" customHeight="1" x14ac:dyDescent="0.25">
      <c r="A15" s="12" t="str">
        <f t="shared" si="3"/>
        <v/>
      </c>
      <c r="B15" s="62"/>
      <c r="C15" s="20" t="str">
        <f t="shared" si="0"/>
        <v/>
      </c>
      <c r="D15" s="63" t="s">
        <v>188</v>
      </c>
      <c r="E15" s="63" t="s">
        <v>151</v>
      </c>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2016-02-23T19:10:18Z</dcterms:modified>
</cp:coreProperties>
</file>