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<sst xmlns="http://schemas.openxmlformats.org/spreadsheetml/2006/main" count="403" uniqueCount="200">
  <si>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</si>
  <si>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</si>
  <si>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</si>
  <si>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</si>
  <si>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</si>
  <si>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</si>
  <si>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</si>
  <si>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</si>
  <si>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</si>
  <si>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</si>
  <si>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</si>
  <si>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</si>
  <si>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</si>
  <si>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</si>
  <si>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</si>
  <si>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</si>
  <si>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</si>
  <si>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</si>
  <si>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</si>
  <si>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</si>
  <si>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</si>
  <si>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</si>
  <si>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</si>
  <si>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</si>
  <si>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</si>
  <si>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</si>
  <si>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</si>
  <si>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</si>
  <si>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</si>
  <si>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</si>
  <si>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</si>
  <si>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</si>
  <si>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</si>
  <si>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</si>
  <si>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</si>
  <si>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</si>
  <si>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</si>
  <si>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</si>
  <si>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</si>
  <si>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</si>
  <si>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</si>
  <si>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</si>
  <si>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</si>
  <si>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</si>
  <si>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</si>
  <si>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</si>
  <si>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</si>
  <si>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</si>
  <si>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</si>
  <si>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</si>
  <si>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</si>
  <si>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</si>
  <si>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</si>
  <si>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</si>
  <si>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</si>
  <si>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</si>
  <si>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</si>
  <si>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</si>
  <si>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</si>
  <si>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</si>
  <si>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</si>
  <si>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</si>
  <si>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</si>
  <si>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</si>
  <si>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</si>
  <si>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</si>
  <si>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</si>
  <si>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</si>
  <si>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</si>
  <si>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</si>
  <si>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</si>
  <si>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</si>
  <si>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</si>
  <si>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</si>
  <si>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</si>
  <si>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</si>
  <si>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</si>
  <si>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</si>
  <si>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</si>
  <si>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</si>
  <si>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</si>
  <si>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</si>
  <si>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</si>
  <si>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</si>
  <si>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</si>
  <si>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</si>
  <si>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</si>
  <si>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</si>
  <si>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</si>
  <si>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</si>
  <si>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</si>
  <si>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</si>
  <si>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</si>
  <si>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</si>
  <si>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</si>
  <si>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</si>
  <si>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</si>
  <si>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</si>
  <si>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</si>
  <si>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</si>
  <si>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</si>
  <si>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</si>
  <si>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</si>
  <si>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</si>
  <si>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</si>
  <si>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</si>
  <si>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</si>
  <si>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</si>
  <si>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</si>
  <si>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</si>
  <si>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</si>
  <si>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</si>
  <si>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</si>
  <si>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</si>
  <si>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</si>
  <si>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</si>
  <si>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</si>
  <si>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</si>
  <si>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</si>
  <si>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</si>
  <si>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</si>
  <si>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</si>
  <si>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</si>
  <si>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</si>
  <si>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</si>
  <si>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</si>
  <si>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</si>
  <si>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</si>
  <si>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</si>
  <si>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</si>
  <si>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</si>
  <si>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</si>
  <si>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</si>
  <si>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</si>
  <si>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</si>
  <si>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</si>
  <si>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</si>
  <si>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</si>
  <si>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</si>
  <si>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</si>
  <si>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</si>
  <si>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</si>
  <si>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</si>
  <si>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</si>
  <si>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</si>
  <si>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</si>
  <si>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</si>
  <si>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</si>
  <si>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</si>
  <si>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</si>
  <si>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</si>
  <si>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</si>
  <si>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</si>
  <si>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</si>
  <si>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</si>
  <si>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</si>
  <si>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</si>
  <si>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</si>
  <si>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</si>
  <si>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</si>
  <si>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</si>
  <si>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</si>
  <si>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</si>
  <si>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</si>
  <si>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</si>
  <si>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</si>
  <si>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</si>
  <si>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</si>
  <si>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</si>
  <si>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</si>
  <si>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</si>
  <si>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</si>
  <si>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</si>
  <si>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</si>
  <si>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</si>
  <si>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</si>
  <si>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</si>
  <si>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</si>
  <si>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</si>
  <si>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</si>
  <si>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</si>
  <si>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</si>
  <si>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</si>
  <si>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</si>
  <si>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</si>
  <si>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</si>
  <si>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</si>
  <si>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MA_06_12_REC90</t>
  </si>
  <si>
    <t>Las transformaciones en el plano cartesiano</t>
  </si>
  <si>
    <t xml:space="preserve">ver descripción de la imagen </t>
  </si>
  <si>
    <t>Ilustración</t>
  </si>
  <si>
    <t>triángulo en el plano pregunta 1</t>
  </si>
  <si>
    <t>cuadrado rojo en el plano pregunta 3</t>
  </si>
  <si>
    <t>triángulo verde en el plano pregunta 4</t>
  </si>
  <si>
    <t>paralelogramo violeta en el plano pregunta 5</t>
  </si>
  <si>
    <t>hexágono rosado en el plano pregunta 6</t>
  </si>
  <si>
    <t>triangulo rojo en el plano pregunta 7</t>
  </si>
  <si>
    <t>rectángulo verde en el plano pregunta 8</t>
  </si>
  <si>
    <t>triángulo morado en el plano pregunta 9</t>
  </si>
  <si>
    <t>cuadrilátero naranja en el plano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</si>
</sst>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810283</xdr:colOff>
      <xdr:row>9</xdr:row>
      <xdr:rowOff>3715269</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715533" cy="3715269"/>
        </a:xfrm>
        <a:prstGeom prst="rect">
          <a:avLst/>
        </a:prstGeom>
      </xdr:spPr>
    </xdr:pic>
    <xdr:clientData/>
  </xdr:twoCellAnchor>
  <xdr:twoCellAnchor editAs="oneCell">
    <xdr:from>
      <xdr:col>10</xdr:col>
      <xdr:colOff>0</xdr:colOff>
      <xdr:row>10</xdr:row>
      <xdr:rowOff>0</xdr:rowOff>
    </xdr:from>
    <xdr:to>
      <xdr:col>17</xdr:col>
      <xdr:colOff>419704</xdr:colOff>
      <xdr:row>10</xdr:row>
      <xdr:rowOff>3867690</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556375"/>
          <a:ext cx="4324954" cy="3867690"/>
        </a:xfrm>
        <a:prstGeom prst="rect">
          <a:avLst/>
        </a:prstGeom>
      </xdr:spPr>
    </xdr:pic>
    <xdr:clientData/>
  </xdr:twoCellAnchor>
  <xdr:twoCellAnchor editAs="oneCell">
    <xdr:from>
      <xdr:col>10</xdr:col>
      <xdr:colOff>0</xdr:colOff>
      <xdr:row>11</xdr:row>
      <xdr:rowOff>0</xdr:rowOff>
    </xdr:from>
    <xdr:to>
      <xdr:col>17</xdr:col>
      <xdr:colOff>419704</xdr:colOff>
      <xdr:row>11</xdr:row>
      <xdr:rowOff>3867690</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10993438"/>
          <a:ext cx="4324954" cy="3867690"/>
        </a:xfrm>
        <a:prstGeom prst="rect">
          <a:avLst/>
        </a:prstGeom>
      </xdr:spPr>
    </xdr:pic>
    <xdr:clientData/>
  </xdr:twoCellAnchor>
  <xdr:twoCellAnchor editAs="oneCell">
    <xdr:from>
      <xdr:col>10</xdr:col>
      <xdr:colOff>0</xdr:colOff>
      <xdr:row>12</xdr:row>
      <xdr:rowOff>0</xdr:rowOff>
    </xdr:from>
    <xdr:to>
      <xdr:col>16</xdr:col>
      <xdr:colOff>664098</xdr:colOff>
      <xdr:row>12</xdr:row>
      <xdr:rowOff>3924848</xdr:rowOff>
    </xdr:to>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5430500"/>
          <a:ext cx="3743848" cy="3924848"/>
        </a:xfrm>
        <a:prstGeom prst="rect">
          <a:avLst/>
        </a:prstGeom>
      </xdr:spPr>
    </xdr:pic>
    <xdr:clientData/>
  </xdr:twoCellAnchor>
  <xdr:twoCellAnchor editAs="oneCell">
    <xdr:from>
      <xdr:col>10</xdr:col>
      <xdr:colOff>0</xdr:colOff>
      <xdr:row>13</xdr:row>
      <xdr:rowOff>0</xdr:rowOff>
    </xdr:from>
    <xdr:to>
      <xdr:col>17</xdr:col>
      <xdr:colOff>438757</xdr:colOff>
      <xdr:row>13</xdr:row>
      <xdr:rowOff>3762900</xdr:rowOff>
    </xdr:to>
    <xdr:pic>
      <xdr:nvPicPr>
        <xdr:cNvPr id="6" name="5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19867563"/>
          <a:ext cx="4344007" cy="3762900"/>
        </a:xfrm>
        <a:prstGeom prst="rect">
          <a:avLst/>
        </a:prstGeom>
      </xdr:spPr>
    </xdr:pic>
    <xdr:clientData/>
  </xdr:twoCellAnchor>
  <xdr:twoCellAnchor editAs="oneCell">
    <xdr:from>
      <xdr:col>10</xdr:col>
      <xdr:colOff>0</xdr:colOff>
      <xdr:row>14</xdr:row>
      <xdr:rowOff>0</xdr:rowOff>
    </xdr:from>
    <xdr:to>
      <xdr:col>17</xdr:col>
      <xdr:colOff>86282</xdr:colOff>
      <xdr:row>14</xdr:row>
      <xdr:rowOff>3962953</xdr:rowOff>
    </xdr:to>
    <xdr:pic>
      <xdr:nvPicPr>
        <xdr:cNvPr id="7" name="6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24304625"/>
          <a:ext cx="3991532" cy="3962953"/>
        </a:xfrm>
        <a:prstGeom prst="rect">
          <a:avLst/>
        </a:prstGeom>
      </xdr:spPr>
    </xdr:pic>
    <xdr:clientData/>
  </xdr:twoCellAnchor>
  <xdr:twoCellAnchor editAs="oneCell">
    <xdr:from>
      <xdr:col>10</xdr:col>
      <xdr:colOff>0</xdr:colOff>
      <xdr:row>15</xdr:row>
      <xdr:rowOff>0</xdr:rowOff>
    </xdr:from>
    <xdr:to>
      <xdr:col>17</xdr:col>
      <xdr:colOff>591178</xdr:colOff>
      <xdr:row>15</xdr:row>
      <xdr:rowOff>3953427</xdr:rowOff>
    </xdr:to>
    <xdr:pic>
      <xdr:nvPicPr>
        <xdr:cNvPr id="8" name="7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28741688"/>
          <a:ext cx="4496428" cy="3953427"/>
        </a:xfrm>
        <a:prstGeom prst="rect">
          <a:avLst/>
        </a:prstGeom>
      </xdr:spPr>
    </xdr:pic>
    <xdr:clientData/>
  </xdr:twoCellAnchor>
  <xdr:twoCellAnchor editAs="oneCell">
    <xdr:from>
      <xdr:col>10</xdr:col>
      <xdr:colOff>0</xdr:colOff>
      <xdr:row>16</xdr:row>
      <xdr:rowOff>0</xdr:rowOff>
    </xdr:from>
    <xdr:to>
      <xdr:col>16</xdr:col>
      <xdr:colOff>740308</xdr:colOff>
      <xdr:row>16</xdr:row>
      <xdr:rowOff>4239217</xdr:rowOff>
    </xdr:to>
    <xdr:pic>
      <xdr:nvPicPr>
        <xdr:cNvPr id="9" name="8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33178750"/>
          <a:ext cx="3820058" cy="4239217"/>
        </a:xfrm>
        <a:prstGeom prst="rect">
          <a:avLst/>
        </a:prstGeom>
      </xdr:spPr>
    </xdr:pic>
    <xdr:clientData/>
  </xdr:twoCellAnchor>
  <xdr:twoCellAnchor editAs="oneCell">
    <xdr:from>
      <xdr:col>10</xdr:col>
      <xdr:colOff>0</xdr:colOff>
      <xdr:row>17</xdr:row>
      <xdr:rowOff>0</xdr:rowOff>
    </xdr:from>
    <xdr:to>
      <xdr:col>18</xdr:col>
      <xdr:colOff>422995</xdr:colOff>
      <xdr:row>17</xdr:row>
      <xdr:rowOff>3439005</xdr:rowOff>
    </xdr:to>
    <xdr:pic>
      <xdr:nvPicPr>
        <xdr:cNvPr id="10" name="9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37615813"/>
          <a:ext cx="5153745" cy="3439005"/>
        </a:xfrm>
        <a:prstGeom prst="rect">
          <a:avLst/>
        </a:prstGeom>
      </xdr:spPr>
    </xdr:pic>
    <xdr:clientData/>
  </xdr:twoCellAnchor>
  <xdr:twoCellAnchor editAs="oneCell">
    <xdr:from>
      <xdr:col>10</xdr:col>
      <xdr:colOff>0</xdr:colOff>
      <xdr:row>18</xdr:row>
      <xdr:rowOff>0</xdr:rowOff>
    </xdr:from>
    <xdr:to>
      <xdr:col>17</xdr:col>
      <xdr:colOff>476862</xdr:colOff>
      <xdr:row>20</xdr:row>
      <xdr:rowOff>56214</xdr:rowOff>
    </xdr:to>
    <xdr:pic>
      <xdr:nvPicPr>
        <xdr:cNvPr id="11" name="10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75063" y="42052875"/>
          <a:ext cx="4382112" cy="46679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9"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6</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350.1" customHeight="1" x14ac:dyDescent="0.25">
      <c r="A10" s="12" t="str">
        <f>IF(OR(B10&lt;&gt;"",J10&lt;&gt;""),"IMG01","")</f>
        <v>IMG01</v>
      </c>
      <c r="B10" s="108"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MA_06_12_REC90_IMG01n.png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191</v>
      </c>
      <c r="K10" s="64"/>
      <c r="O10" s="2" t="str">
        <f>'Definición técnica de imagenes'!A12</f>
        <v>M12D</v>
      </c>
    </row>
    <row r="11" spans="1:16" s="11" customFormat="1" ht="350.1" customHeight="1" x14ac:dyDescent="0.25">
      <c r="A11" s="12" t="str">
        <f t="shared" ref="A11:A18" si="3">IF(OR(B11&lt;&gt;"",J11&lt;&gt;""),CONCATENATE(LEFT(A10,3),IF(MID(A10,4,2)+1&lt;10,CONCATENATE("0",MID(A10,4,2)+1))),"")</f>
        <v>IMG02</v>
      </c>
      <c r="B11" s="108" t="s">
        <v>189</v>
      </c>
      <c r="C11" s="20" t="str">
        <f t="shared" si="0"/>
        <v>Recurso M5A</v>
      </c>
      <c r="D11" s="63" t="s">
        <v>190</v>
      </c>
      <c r="E11" s="63" t="s">
        <v>155</v>
      </c>
      <c r="F11" s="13" t="str">
        <f t="shared" ref="F11:F74" ca="1" si="4">IF(OR(B11&lt;&gt;"",J11&lt;&gt;""),CONCATENATE($C$7,"_",$A11,IF($G$4="Cuaderno de Estudio","_small",CONCATENATE(IF(I11="","","n"),IF(LEFT($G$5,1)="F",".jpg",".png")))),"")</f>
        <v>MA_06_12_REC90_IMG02n.png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189</v>
      </c>
      <c r="K11" s="65"/>
      <c r="O11" s="2" t="str">
        <f>'Definición técnica de imagenes'!A13</f>
        <v>M101</v>
      </c>
    </row>
    <row r="12" spans="1:16" s="11" customFormat="1" ht="350.1" customHeight="1" x14ac:dyDescent="0.25">
      <c r="A12" s="12" t="str">
        <f t="shared" si="3"/>
        <v>IMG03</v>
      </c>
      <c r="B12" s="108" t="s">
        <v>189</v>
      </c>
      <c r="C12" s="20" t="str">
        <f t="shared" si="0"/>
        <v>Recurso M5A</v>
      </c>
      <c r="D12" s="63" t="s">
        <v>190</v>
      </c>
      <c r="E12" s="63" t="s">
        <v>155</v>
      </c>
      <c r="F12" s="13" t="str">
        <f t="shared" ca="1" si="4"/>
        <v>MA_06_12_REC90_IMG03n.png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192</v>
      </c>
      <c r="K12" s="64"/>
      <c r="O12" s="2" t="str">
        <f>'Definición técnica de imagenes'!A18</f>
        <v>Diaporama F1</v>
      </c>
    </row>
    <row r="13" spans="1:16" s="11" customFormat="1" ht="350.1" customHeight="1" x14ac:dyDescent="0.25">
      <c r="A13" s="12" t="str">
        <f t="shared" si="3"/>
        <v>IMG04</v>
      </c>
      <c r="B13" s="108" t="s">
        <v>189</v>
      </c>
      <c r="C13" s="20" t="str">
        <f t="shared" si="0"/>
        <v>Recurso M5A</v>
      </c>
      <c r="D13" s="63" t="s">
        <v>190</v>
      </c>
      <c r="E13" s="63" t="s">
        <v>155</v>
      </c>
      <c r="F13" s="13" t="str">
        <f t="shared" ca="1" si="4"/>
        <v>MA_06_12_REC90_IMG04n.png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193</v>
      </c>
      <c r="K13" s="64"/>
      <c r="O13" s="2" t="str">
        <f>'Definición técnica de imagenes'!A19</f>
        <v>F4</v>
      </c>
    </row>
    <row r="14" spans="1:16" s="11" customFormat="1" ht="350.1" customHeight="1" x14ac:dyDescent="0.25">
      <c r="A14" s="12" t="str">
        <f t="shared" si="3"/>
        <v>IMG05</v>
      </c>
      <c r="B14" s="108" t="s">
        <v>189</v>
      </c>
      <c r="C14" s="20" t="str">
        <f t="shared" si="0"/>
        <v>Recurso M5A</v>
      </c>
      <c r="D14" s="63" t="s">
        <v>190</v>
      </c>
      <c r="E14" s="63" t="s">
        <v>155</v>
      </c>
      <c r="F14" s="13" t="str">
        <f t="shared" ca="1" si="4"/>
        <v>MA_06_12_REC90_IMG05n.png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194</v>
      </c>
      <c r="K14" s="64"/>
      <c r="O14" s="2" t="str">
        <f>'Definición técnica de imagenes'!A22</f>
        <v>F6</v>
      </c>
    </row>
    <row r="15" spans="1:16" s="11" customFormat="1" ht="350.1" customHeight="1" x14ac:dyDescent="0.25">
      <c r="A15" s="12" t="str">
        <f t="shared" si="3"/>
        <v>IMG06</v>
      </c>
      <c r="B15" s="108" t="s">
        <v>189</v>
      </c>
      <c r="C15" s="20" t="str">
        <f t="shared" si="0"/>
        <v>Recurso M5A</v>
      </c>
      <c r="D15" s="63" t="s">
        <v>190</v>
      </c>
      <c r="E15" s="63" t="s">
        <v>155</v>
      </c>
      <c r="F15" s="13" t="str">
        <f t="shared" ca="1" si="4"/>
        <v>MA_06_12_REC90_IMG06n.png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MA_06_12_REC90_IMG06a.png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195</v>
      </c>
      <c r="K15" s="66"/>
      <c r="O15" s="2" t="str">
        <f>'Definición técnica de imagenes'!A24</f>
        <v>F6B</v>
      </c>
    </row>
    <row r="16" spans="1:16" s="11" customFormat="1" ht="350.1" customHeight="1" x14ac:dyDescent="0.3">
      <c r="A16" s="12" t="str">
        <f t="shared" si="3"/>
        <v>IMG07</v>
      </c>
      <c r="B16" s="108" t="s">
        <v>189</v>
      </c>
      <c r="C16" s="20" t="str">
        <f t="shared" si="0"/>
        <v>Recurso M5A</v>
      </c>
      <c r="D16" s="63" t="s">
        <v>190</v>
      </c>
      <c r="E16" s="63" t="s">
        <v>155</v>
      </c>
      <c r="F16" s="13" t="str">
        <f t="shared" ca="1" si="4"/>
        <v>MA_06_12_REC90_IMG07n.png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MA_06_12_REC90_IMG07a.png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196</v>
      </c>
      <c r="K16" s="67"/>
      <c r="O16" s="2" t="str">
        <f>'Definición técnica de imagenes'!A25</f>
        <v>F7</v>
      </c>
    </row>
    <row r="17" spans="1:15" s="11" customFormat="1" ht="350.1" customHeight="1" x14ac:dyDescent="0.25">
      <c r="A17" s="12" t="str">
        <f t="shared" si="3"/>
        <v>IMG08</v>
      </c>
      <c r="B17" s="108" t="s">
        <v>189</v>
      </c>
      <c r="C17" s="20" t="str">
        <f t="shared" si="0"/>
        <v>Recurso M5A</v>
      </c>
      <c r="D17" s="63" t="s">
        <v>190</v>
      </c>
      <c r="E17" s="63" t="s">
        <v>155</v>
      </c>
      <c r="F17" s="13" t="str">
        <f t="shared" ca="1" si="4"/>
        <v>MA_06_12_REC90_IMG08n.png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MA_06_12_REC90_IMG08a.png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197</v>
      </c>
      <c r="K17" s="66"/>
      <c r="O17" s="2" t="str">
        <f>'Definición técnica de imagenes'!A27</f>
        <v>F7B</v>
      </c>
    </row>
    <row r="18" spans="1:15" s="11" customFormat="1" ht="350.1" customHeight="1" x14ac:dyDescent="0.25">
      <c r="A18" s="12" t="str">
        <f t="shared" si="3"/>
        <v>IMG09</v>
      </c>
      <c r="B18" s="108" t="s">
        <v>189</v>
      </c>
      <c r="C18" s="20" t="str">
        <f t="shared" si="0"/>
        <v>Recurso M5A</v>
      </c>
      <c r="D18" s="63" t="s">
        <v>190</v>
      </c>
      <c r="E18" s="63" t="s">
        <v>155</v>
      </c>
      <c r="F18" s="13" t="str">
        <f t="shared" ca="1" si="4"/>
        <v>MA_06_12_REC90_IMG09n.png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MA_06_12_REC90_IMG09a.png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198</v>
      </c>
      <c r="K18" s="66"/>
      <c r="O18" s="2" t="str">
        <f>'Definición técnica de imagenes'!A30</f>
        <v>F8</v>
      </c>
    </row>
    <row r="19" spans="1:15" s="11" customFormat="1" ht="350.1" customHeight="1" x14ac:dyDescent="0.3">
      <c r="A19" s="12" t="str">
        <f t="shared" ref="A19:A50" si="6">IF(OR(B19&lt;&gt;"",J19&lt;&gt;""),CONCATENATE(LEFT(A18,3),IF(MID(A18,4,2)+1&lt;10,CONCATENATE("0",MID(A18,4,2)+1),MID(A18,4,2)+1)),"")</f>
        <v>IMG10</v>
      </c>
      <c r="B19" s="108" t="s">
        <v>189</v>
      </c>
      <c r="C19" s="20" t="str">
        <f t="shared" si="0"/>
        <v>Recurso M5A</v>
      </c>
      <c r="D19" s="63" t="s">
        <v>190</v>
      </c>
      <c r="E19" s="63" t="s">
        <v>155</v>
      </c>
      <c r="F19" s="13" t="str">
        <f t="shared" ca="1" si="4"/>
        <v>MA_06_12_REC90_IMG10n.png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MA_06_12_REC90_IMG10a.png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199</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Invitado</cp:lastModifiedBy>
  <dcterms:created xsi:type="dcterms:W3CDTF">2014-07-01T23:43:25Z</dcterms:created>
  <dcterms:modified xsi:type="dcterms:W3CDTF">2016-02-22T03:27:16Z</dcterms:modified>
</cp:coreProperties>
</file>