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<sst xmlns="http://schemas.openxmlformats.org/spreadsheetml/2006/main" count="386" uniqueCount="196">
  <si>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</si>
  <si>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</si>
  <si>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</si>
  <si>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</si>
  <si>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</si>
  <si>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</si>
  <si>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</si>
  <si>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</si>
  <si>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</si>
  <si>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</si>
  <si>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</si>
  <si>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</si>
  <si>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</si>
  <si>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</si>
  <si>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</si>
  <si>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</si>
  <si>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</si>
  <si>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</si>
  <si>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</si>
  <si>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</si>
  <si>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</si>
  <si>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</si>
  <si>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</si>
  <si>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</si>
  <si>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</si>
  <si>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</si>
  <si>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</si>
  <si>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</si>
  <si>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</si>
  <si>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</si>
  <si>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</si>
  <si>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</si>
  <si>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</si>
  <si>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</si>
  <si>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</si>
  <si>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</si>
  <si>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</si>
  <si>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</si>
  <si>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</si>
  <si>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</si>
  <si>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</si>
  <si>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</si>
  <si>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</si>
  <si>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</si>
  <si>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</si>
  <si>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</si>
  <si>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</si>
  <si>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</si>
  <si>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</si>
  <si>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</si>
  <si>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</si>
  <si>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</si>
  <si>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</si>
  <si>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</si>
  <si>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</si>
  <si>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</si>
  <si>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</si>
  <si>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</si>
  <si>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</si>
  <si>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</si>
  <si>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</si>
  <si>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</si>
  <si>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</si>
  <si>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</si>
  <si>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</si>
  <si>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</si>
  <si>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</si>
  <si>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</si>
  <si>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</si>
  <si>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</si>
  <si>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</si>
  <si>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</si>
  <si>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</si>
  <si>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</si>
  <si>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</si>
  <si>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</si>
  <si>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</si>
  <si>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</si>
  <si>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</si>
  <si>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</si>
  <si>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</si>
  <si>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</si>
  <si>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</si>
  <si>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</si>
  <si>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</si>
  <si>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</si>
  <si>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</si>
  <si>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</si>
  <si>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</si>
  <si>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</si>
  <si>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</si>
  <si>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</si>
  <si>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</si>
  <si>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</si>
  <si>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</si>
  <si>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</si>
  <si>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</si>
  <si>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</si>
  <si>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</si>
  <si>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</si>
  <si>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</si>
  <si>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</si>
  <si>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</si>
  <si>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</si>
  <si>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</si>
  <si>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</si>
  <si>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</si>
  <si>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</si>
  <si>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</si>
  <si>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</si>
  <si>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</si>
  <si>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</si>
  <si>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</si>
  <si>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</si>
  <si>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</si>
  <si>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</si>
  <si>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</si>
  <si>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</si>
  <si>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</si>
  <si>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</si>
  <si>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</si>
  <si>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</si>
  <si>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</si>
  <si>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</si>
  <si>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</si>
  <si>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</si>
  <si>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</si>
  <si>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</si>
  <si>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</si>
  <si>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</si>
  <si>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</si>
  <si>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</si>
  <si>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</si>
  <si>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</si>
  <si>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</si>
  <si>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</si>
  <si>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</si>
  <si>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</si>
  <si>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</si>
  <si>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</si>
  <si>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</si>
  <si>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</si>
  <si>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</si>
  <si>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</si>
  <si>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</si>
  <si>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</si>
  <si>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</si>
  <si>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</si>
  <si>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</si>
  <si>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</si>
  <si>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</si>
  <si>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</si>
  <si>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</si>
  <si>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</si>
  <si>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</si>
  <si>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</si>
  <si>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</si>
  <si>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</si>
  <si>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</si>
  <si>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</si>
  <si>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</si>
  <si>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</si>
  <si>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</si>
  <si>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</si>
  <si>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</si>
  <si>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</si>
  <si>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</si>
  <si>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</si>
  <si>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</si>
  <si>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</si>
  <si>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</si>
  <si>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</si>
  <si>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</si>
  <si>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</si>
  <si>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</si>
  <si>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</si>
  <si>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</si>
  <si>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</si>
  <si>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</si>
  <si>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</si>
  <si>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</si>
  <si>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</si>
  <si>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</si>
  <si>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</si>
  <si>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</si>
  <si>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</si>
  <si>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</si>
  <si>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descripción</t>
  </si>
  <si>
    <t>MA_10_03_REC170</t>
  </si>
  <si>
    <t>Ilustración</t>
  </si>
  <si>
    <t>Ilustrar cuatro gráficas que se indican. En el tamaño normal dejar solo una o un par de ellas.</t>
  </si>
  <si>
    <t>Ilustrar tres gráficas que se indican. En el tamaño normal dejar solo una o un par de ellas.</t>
  </si>
  <si>
    <t>Ilustrar la función valor absoluto f(x) = |x|</t>
  </si>
  <si>
    <t>Ilustrar la función valor absoluto f(x) = x ¨2 + 1</t>
  </si>
  <si>
    <t>Ilustrar la función que se muestra</t>
  </si>
  <si>
    <t>Ilustrar las fucniones que se indican. Dejar en el tamaño nornal una de las imágenes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</si>
</sst>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452436</xdr:colOff>
      <xdr:row>8</xdr:row>
      <xdr:rowOff>468311</xdr:rowOff>
    </xdr:from>
    <xdr:to>
      <xdr:col>10</xdr:col>
      <xdr:colOff>3024187</xdr:colOff>
      <xdr:row>9</xdr:row>
      <xdr:rowOff>2618296</xdr:rowOff>
    </xdr:to>
    <xdr:pic>
      <xdr:nvPicPr>
        <xdr:cNvPr id="10" name="Imagen 9"/>
        <xdr:cNvPicPr>
          <a:picLocks noChangeAspect="1"/>
        </xdr:cNvPicPr>
      </xdr:nvPicPr>
      <xdr:blipFill>
        <a:blip xmlns:r="http://schemas.openxmlformats.org/officeDocument/2006/relationships" r:embed="rId1"/>
        <a:stretch>
          <a:fillRect/>
        </a:stretch>
      </xdr:blipFill>
      <xdr:spPr>
        <a:xfrm>
          <a:off x="16827499" y="2103436"/>
          <a:ext cx="2571751" cy="2634173"/>
        </a:xfrm>
        <a:prstGeom prst="rect">
          <a:avLst/>
        </a:prstGeom>
      </xdr:spPr>
    </xdr:pic>
    <xdr:clientData/>
  </xdr:twoCellAnchor>
  <xdr:twoCellAnchor editAs="oneCell">
    <xdr:from>
      <xdr:col>10</xdr:col>
      <xdr:colOff>238123</xdr:colOff>
      <xdr:row>10</xdr:row>
      <xdr:rowOff>150813</xdr:rowOff>
    </xdr:from>
    <xdr:to>
      <xdr:col>10</xdr:col>
      <xdr:colOff>2960687</xdr:colOff>
      <xdr:row>10</xdr:row>
      <xdr:rowOff>2628217</xdr:rowOff>
    </xdr:to>
    <xdr:pic>
      <xdr:nvPicPr>
        <xdr:cNvPr id="11" name="Imagen 10"/>
        <xdr:cNvPicPr>
          <a:picLocks noChangeAspect="1"/>
        </xdr:cNvPicPr>
      </xdr:nvPicPr>
      <xdr:blipFill>
        <a:blip xmlns:r="http://schemas.openxmlformats.org/officeDocument/2006/relationships" r:embed="rId2"/>
        <a:stretch>
          <a:fillRect/>
        </a:stretch>
      </xdr:blipFill>
      <xdr:spPr>
        <a:xfrm>
          <a:off x="16613186" y="5016501"/>
          <a:ext cx="2722564" cy="2477404"/>
        </a:xfrm>
        <a:prstGeom prst="rect">
          <a:avLst/>
        </a:prstGeom>
      </xdr:spPr>
    </xdr:pic>
    <xdr:clientData/>
  </xdr:twoCellAnchor>
  <xdr:twoCellAnchor editAs="oneCell">
    <xdr:from>
      <xdr:col>10</xdr:col>
      <xdr:colOff>333374</xdr:colOff>
      <xdr:row>11</xdr:row>
      <xdr:rowOff>223385</xdr:rowOff>
    </xdr:from>
    <xdr:to>
      <xdr:col>10</xdr:col>
      <xdr:colOff>3271270</xdr:colOff>
      <xdr:row>11</xdr:row>
      <xdr:rowOff>1482483</xdr:rowOff>
    </xdr:to>
    <xdr:pic>
      <xdr:nvPicPr>
        <xdr:cNvPr id="12" name="Imagen 11"/>
        <xdr:cNvPicPr>
          <a:picLocks noChangeAspect="1"/>
        </xdr:cNvPicPr>
      </xdr:nvPicPr>
      <xdr:blipFill>
        <a:blip xmlns:r="http://schemas.openxmlformats.org/officeDocument/2006/relationships" r:embed="rId3"/>
        <a:stretch>
          <a:fillRect/>
        </a:stretch>
      </xdr:blipFill>
      <xdr:spPr>
        <a:xfrm>
          <a:off x="16708437" y="7819573"/>
          <a:ext cx="2937896" cy="1259098"/>
        </a:xfrm>
        <a:prstGeom prst="rect">
          <a:avLst/>
        </a:prstGeom>
      </xdr:spPr>
    </xdr:pic>
    <xdr:clientData/>
  </xdr:twoCellAnchor>
  <xdr:twoCellAnchor editAs="oneCell">
    <xdr:from>
      <xdr:col>10</xdr:col>
      <xdr:colOff>682624</xdr:colOff>
      <xdr:row>13</xdr:row>
      <xdr:rowOff>273551</xdr:rowOff>
    </xdr:from>
    <xdr:to>
      <xdr:col>10</xdr:col>
      <xdr:colOff>2547937</xdr:colOff>
      <xdr:row>13</xdr:row>
      <xdr:rowOff>2163408</xdr:rowOff>
    </xdr:to>
    <xdr:pic>
      <xdr:nvPicPr>
        <xdr:cNvPr id="14" name="Imagen 13"/>
        <xdr:cNvPicPr>
          <a:picLocks noChangeAspect="1"/>
        </xdr:cNvPicPr>
      </xdr:nvPicPr>
      <xdr:blipFill>
        <a:blip xmlns:r="http://schemas.openxmlformats.org/officeDocument/2006/relationships" r:embed="rId4"/>
        <a:stretch>
          <a:fillRect/>
        </a:stretch>
      </xdr:blipFill>
      <xdr:spPr>
        <a:xfrm>
          <a:off x="17057687" y="11632114"/>
          <a:ext cx="1865313" cy="1889857"/>
        </a:xfrm>
        <a:prstGeom prst="rect">
          <a:avLst/>
        </a:prstGeom>
      </xdr:spPr>
    </xdr:pic>
    <xdr:clientData/>
  </xdr:twoCellAnchor>
  <xdr:twoCellAnchor editAs="oneCell">
    <xdr:from>
      <xdr:col>9</xdr:col>
      <xdr:colOff>865188</xdr:colOff>
      <xdr:row>14</xdr:row>
      <xdr:rowOff>261175</xdr:rowOff>
    </xdr:from>
    <xdr:to>
      <xdr:col>10</xdr:col>
      <xdr:colOff>3129696</xdr:colOff>
      <xdr:row>14</xdr:row>
      <xdr:rowOff>1428549</xdr:rowOff>
    </xdr:to>
    <xdr:pic>
      <xdr:nvPicPr>
        <xdr:cNvPr id="15" name="Imagen 14"/>
        <xdr:cNvPicPr>
          <a:picLocks noChangeAspect="1"/>
        </xdr:cNvPicPr>
      </xdr:nvPicPr>
      <xdr:blipFill>
        <a:blip xmlns:r="http://schemas.openxmlformats.org/officeDocument/2006/relationships" r:embed="rId5"/>
        <a:stretch>
          <a:fillRect/>
        </a:stretch>
      </xdr:blipFill>
      <xdr:spPr>
        <a:xfrm>
          <a:off x="14581188" y="13937488"/>
          <a:ext cx="4923571" cy="1167374"/>
        </a:xfrm>
        <a:prstGeom prst="rect">
          <a:avLst/>
        </a:prstGeom>
      </xdr:spPr>
    </xdr:pic>
    <xdr:clientData/>
  </xdr:twoCellAnchor>
  <xdr:twoCellAnchor editAs="oneCell">
    <xdr:from>
      <xdr:col>10</xdr:col>
      <xdr:colOff>890787</xdr:colOff>
      <xdr:row>12</xdr:row>
      <xdr:rowOff>134937</xdr:rowOff>
    </xdr:from>
    <xdr:to>
      <xdr:col>10</xdr:col>
      <xdr:colOff>2603500</xdr:colOff>
      <xdr:row>12</xdr:row>
      <xdr:rowOff>1858536</xdr:rowOff>
    </xdr:to>
    <xdr:pic>
      <xdr:nvPicPr>
        <xdr:cNvPr id="17" name="Imagen 16"/>
        <xdr:cNvPicPr>
          <a:picLocks noChangeAspect="1"/>
        </xdr:cNvPicPr>
      </xdr:nvPicPr>
      <xdr:blipFill>
        <a:blip xmlns:r="http://schemas.openxmlformats.org/officeDocument/2006/relationships" r:embed="rId6"/>
        <a:stretch>
          <a:fillRect/>
        </a:stretch>
      </xdr:blipFill>
      <xdr:spPr>
        <a:xfrm>
          <a:off x="17265850" y="9334500"/>
          <a:ext cx="1712713" cy="17235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120" zoomScaleNormal="120" zoomScalePageLayoutView="140" workbookViewId="0">
      <pane ySplit="9" topLeftCell="A15"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5.5" style="15" customWidth="1"/>
    <col min="12" max="12" width="20.375" style="2" hidden="1" customWidth="1"/>
    <col min="13" max="13" width="14.5" style="2" hidden="1" customWidth="1"/>
    <col min="14" max="14" width="10.875" style="2" hidden="1" customWidth="1"/>
    <col min="15" max="15" width="16.75" style="2"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16" customHeight="1" x14ac:dyDescent="0.25">
      <c r="A10" s="12" t="str">
        <f>IF(OR(B10&lt;&gt;"",J10&lt;&gt;""),"IMG01","")</f>
        <v>IMG01</v>
      </c>
      <c r="B10" s="62" t="s">
        <v>187</v>
      </c>
      <c r="C10" s="20" t="str">
        <f t="shared" ref="C10:C41" si="0">IF(OR(B10&lt;&gt;"",J10&lt;&gt;""),IF($G$4="Recurso",CONCATENATE($G$4," ",$G$5),$G$4),"")</f>
        <v>Recurso F13</v>
      </c>
      <c r="D10" s="63" t="s">
        <v>189</v>
      </c>
      <c r="E10" s="63" t="s">
        <v>152</v>
      </c>
      <c r="F10" s="13" t="str">
        <f t="shared" ref="F10" ca="1" si="1">IF(OR(B10&lt;&gt;"",J10&lt;&gt;""),CONCATENATE($C$7,"_",$A10,IF($G$4="Cuaderno de Estudio","_small",CONCATENATE(IF(I10="","","n"),IF(LEFT($G$5,1)="F",".jpg",".png")))),"")</f>
        <v>MA_10_03_REC170_IMG01n.jpg</v>
      </c>
      <c r="G10" s="13" t="str">
        <f ca="1">IF($F10&lt;&gt;"",IF($G$4="Recurso",VLOOKUP($E10,OFFSET('Definición técnica de imagenes'!$A$1,MATCH($G$5,'Definición técnica de imagenes'!$A$1:$A$104,0)-1,1,COUNTIF('Definición técnica de imagenes'!$A$3:$A$102,$G$5),5),5,FALSE),'Definición técnica de imagenes'!$F$16),"")</f>
        <v>240 x 185 px</v>
      </c>
      <c r="H10" s="13" t="str">
        <f t="shared" ref="H10" ca="1" si="2">IF(AND(I10&lt;&gt;"",I10&lt;&gt;0),IF(OR(B10&lt;&gt;"",J10&lt;&gt;""),CONCATENATE($C$7,"_",$A10,IF($G$4="Cuaderno de Estudio","_zoom",CONCATENATE("a",IF(LEFT($G$5,1)="F",".jpg",".png")))),""),"")</f>
        <v>MA_10_03_REC170_IMG01a.jpg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190</v>
      </c>
      <c r="K10" s="64"/>
      <c r="O10" s="2" t="str">
        <f>'Definición técnica de imagenes'!A12</f>
        <v>M12D</v>
      </c>
    </row>
    <row r="11" spans="1:16" s="11" customFormat="1" ht="215.25" customHeight="1" x14ac:dyDescent="0.25">
      <c r="A11" s="12" t="str">
        <f t="shared" ref="A11:A18" si="3">IF(OR(B11&lt;&gt;"",J11&lt;&gt;""),CONCATENATE(LEFT(A10,3),IF(MID(A10,4,2)+1&lt;10,CONCATENATE("0",MID(A10,4,2)+1))),"")</f>
        <v>IMG02</v>
      </c>
      <c r="B11" s="62" t="s">
        <v>187</v>
      </c>
      <c r="C11" s="20" t="str">
        <f t="shared" si="0"/>
        <v>Recurso F13</v>
      </c>
      <c r="D11" s="63" t="s">
        <v>189</v>
      </c>
      <c r="E11" s="63" t="s">
        <v>152</v>
      </c>
      <c r="F11" s="13" t="str">
        <f t="shared" ref="F11:F74" ca="1" si="4">IF(OR(B11&lt;&gt;"",J11&lt;&gt;""),CONCATENATE($C$7,"_",$A11,IF($G$4="Cuaderno de Estudio","_small",CONCATENATE(IF(I11="","","n"),IF(LEFT($G$5,1)="F",".jpg",".png")))),"")</f>
        <v>MA_10_03_REC170_IMG02n.jpg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MA_10_03_REC170_IMG02a.jpg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191</v>
      </c>
      <c r="K11" s="65"/>
      <c r="O11" s="2" t="str">
        <f>'Definición técnica de imagenes'!A13</f>
        <v>M101</v>
      </c>
    </row>
    <row r="12" spans="1:16" s="11" customFormat="1" ht="126" customHeight="1" x14ac:dyDescent="0.25">
      <c r="A12" s="12" t="str">
        <f t="shared" si="3"/>
        <v>IMG03</v>
      </c>
      <c r="B12" s="62" t="s">
        <v>187</v>
      </c>
      <c r="C12" s="20" t="str">
        <f t="shared" si="0"/>
        <v>Recurso F13</v>
      </c>
      <c r="D12" s="63" t="s">
        <v>189</v>
      </c>
      <c r="E12" s="63" t="s">
        <v>152</v>
      </c>
      <c r="F12" s="13" t="str">
        <f t="shared" ca="1" si="4"/>
        <v>MA_10_03_REC170_IMG03n.jpg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5"/>
        <v>MA_10_03_REC170_IMG03a.jpg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192</v>
      </c>
      <c r="K12" s="64"/>
      <c r="O12" s="2" t="str">
        <f>'Definición técnica de imagenes'!A18</f>
        <v>Diaporama F1</v>
      </c>
    </row>
    <row r="13" spans="1:16" s="11" customFormat="1" ht="170.25" customHeight="1" x14ac:dyDescent="0.25">
      <c r="A13" s="12" t="str">
        <f t="shared" si="3"/>
        <v>IMG04</v>
      </c>
      <c r="B13" s="62" t="s">
        <v>187</v>
      </c>
      <c r="C13" s="20" t="str">
        <f t="shared" si="0"/>
        <v>Recurso F13</v>
      </c>
      <c r="D13" s="63" t="s">
        <v>189</v>
      </c>
      <c r="E13" s="63" t="s">
        <v>152</v>
      </c>
      <c r="F13" s="13" t="str">
        <f t="shared" ca="1" si="4"/>
        <v>MA_10_03_REC170_IMG04n.jpg</v>
      </c>
      <c r="G13" s="13" t="str">
        <f ca="1">IF($F13&lt;&gt;"",IF($G$4="Recurso",VLOOKUP($E13,OFFSET('Definición técnica de imagenes'!$A$1,MATCH($G$5,'Definición técnica de imagenes'!$A$1:$A$104,0)-1,1,COUNTIF('Definición técnica de imagenes'!$A$3:$A$102,$G$5),5),5,FALSE),'Definición técnica de imagenes'!$F$16),"")</f>
        <v>240 x 185 px</v>
      </c>
      <c r="H13" s="13" t="str">
        <f t="shared" ca="1" si="5"/>
        <v>MA_10_03_REC170_IMG04a.jpg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193</v>
      </c>
      <c r="K13" s="64"/>
      <c r="O13" s="2" t="str">
        <f>'Definición técnica de imagenes'!A19</f>
        <v>F4</v>
      </c>
    </row>
    <row r="14" spans="1:16" s="11" customFormat="1" ht="182.25" customHeight="1" x14ac:dyDescent="0.25">
      <c r="A14" s="12" t="str">
        <f t="shared" si="3"/>
        <v>IMG05</v>
      </c>
      <c r="B14" s="62" t="s">
        <v>187</v>
      </c>
      <c r="C14" s="20" t="str">
        <f t="shared" si="0"/>
        <v>Recurso F13</v>
      </c>
      <c r="D14" s="63" t="s">
        <v>189</v>
      </c>
      <c r="E14" s="63" t="s">
        <v>152</v>
      </c>
      <c r="F14" s="13" t="str">
        <f t="shared" ca="1" si="4"/>
        <v>MA_10_03_REC170_IMG05n.jpg</v>
      </c>
      <c r="G14" s="13" t="str">
        <f ca="1">IF($F14&lt;&gt;"",IF($G$4="Recurso",VLOOKUP($E14,OFFSET('Definición técnica de imagenes'!$A$1,MATCH($G$5,'Definición técnica de imagenes'!$A$1:$A$104,0)-1,1,COUNTIF('Definición técnica de imagenes'!$A$3:$A$102,$G$5),5),5,FALSE),'Definición técnica de imagenes'!$F$16),"")</f>
        <v>240 x 185 px</v>
      </c>
      <c r="H14" s="13" t="str">
        <f t="shared" ca="1" si="5"/>
        <v>MA_10_03_REC170_IMG05a.jpg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t="s">
        <v>194</v>
      </c>
      <c r="K14" s="64"/>
      <c r="O14" s="2" t="str">
        <f>'Definición técnica de imagenes'!A22</f>
        <v>F6</v>
      </c>
    </row>
    <row r="15" spans="1:16" s="11" customFormat="1" ht="153.75" customHeight="1" x14ac:dyDescent="0.25">
      <c r="A15" s="12" t="str">
        <f t="shared" si="3"/>
        <v>IMG06</v>
      </c>
      <c r="B15" s="62" t="s">
        <v>187</v>
      </c>
      <c r="C15" s="20" t="str">
        <f t="shared" si="0"/>
        <v>Recurso F13</v>
      </c>
      <c r="D15" s="63" t="s">
        <v>189</v>
      </c>
      <c r="E15" s="63" t="s">
        <v>152</v>
      </c>
      <c r="F15" s="13" t="str">
        <f t="shared" ca="1" si="4"/>
        <v>MA_10_03_REC170_IMG06n.jpg</v>
      </c>
      <c r="G15" s="13" t="str">
        <f ca="1">IF($F15&lt;&gt;"",IF($G$4="Recurso",VLOOKUP($E15,OFFSET('Definición técnica de imagenes'!$A$1,MATCH($G$5,'Definición técnica de imagenes'!$A$1:$A$104,0)-1,1,COUNTIF('Definición técnica de imagenes'!$A$3:$A$102,$G$5),5),5,FALSE),'Definición técnica de imagenes'!$F$16),"")</f>
        <v>240 x 185 px</v>
      </c>
      <c r="H15" s="13" t="str">
        <f t="shared" ca="1" si="5"/>
        <v>MA_10_03_REC170_IMG06a.jpg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460 px</v>
      </c>
      <c r="J15" s="66" t="s">
        <v>195</v>
      </c>
      <c r="K15" s="66"/>
      <c r="O15" s="2" t="str">
        <f>'Definición técnica de imagenes'!A24</f>
        <v>F6B</v>
      </c>
    </row>
    <row r="16" spans="1:16" s="11" customFormat="1" ht="104.2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4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2016-07-05T23:40:12Z</dcterms:modified>
</cp:coreProperties>
</file>