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<sst xmlns="http://schemas.openxmlformats.org/spreadsheetml/2006/main" count="394" uniqueCount="193">
  <si>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</si>
  <si>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</si>
  <si>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</si>
  <si>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</si>
  <si>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</si>
  <si>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</si>
  <si>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</si>
  <si>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</si>
  <si>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</si>
  <si>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</si>
  <si>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</si>
  <si>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</si>
  <si>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</si>
  <si>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</si>
  <si>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</si>
  <si>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</si>
  <si>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</si>
  <si>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</si>
  <si>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</si>
  <si>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</si>
  <si>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</si>
  <si>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</si>
  <si>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</si>
  <si>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</si>
  <si>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</si>
  <si>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</si>
  <si>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</si>
  <si>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</si>
  <si>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</si>
  <si>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</si>
  <si>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</si>
  <si>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</si>
  <si>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</si>
  <si>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</si>
  <si>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</si>
  <si>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</si>
  <si>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</si>
  <si>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</si>
  <si>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</si>
  <si>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</si>
  <si>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</si>
  <si>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</si>
  <si>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</si>
  <si>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</si>
  <si>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</si>
  <si>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</si>
  <si>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</si>
  <si>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</si>
  <si>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</si>
  <si>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</si>
  <si>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</si>
  <si>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</si>
  <si>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</si>
  <si>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</si>
  <si>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</si>
  <si>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</si>
  <si>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</si>
  <si>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</si>
  <si>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</si>
  <si>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</si>
  <si>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</si>
  <si>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</si>
  <si>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</si>
  <si>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</si>
  <si>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</si>
  <si>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</si>
  <si>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</si>
  <si>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</si>
  <si>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</si>
  <si>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</si>
  <si>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</si>
  <si>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</si>
  <si>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</si>
  <si>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</si>
  <si>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</si>
  <si>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</si>
  <si>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</si>
  <si>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</si>
  <si>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</si>
  <si>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</si>
  <si>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</si>
  <si>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</si>
  <si>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</si>
  <si>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</si>
  <si>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</si>
  <si>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</si>
  <si>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</si>
  <si>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</si>
  <si>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</si>
  <si>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</si>
  <si>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</si>
  <si>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</si>
  <si>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</si>
  <si>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</si>
  <si>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</si>
  <si>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</si>
  <si>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</si>
  <si>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</si>
  <si>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</si>
  <si>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</si>
  <si>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</si>
  <si>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</si>
  <si>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</si>
  <si>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</si>
  <si>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</si>
  <si>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</si>
  <si>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</si>
  <si>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</si>
  <si>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</si>
  <si>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</si>
  <si>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</si>
  <si>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</si>
  <si>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</si>
  <si>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</si>
  <si>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</si>
  <si>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</si>
  <si>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</si>
  <si>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</si>
  <si>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</si>
  <si>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</si>
  <si>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</si>
  <si>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</si>
  <si>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</si>
  <si>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</si>
  <si>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</si>
  <si>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</si>
  <si>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</si>
  <si>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</si>
  <si>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</si>
  <si>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</si>
  <si>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</si>
  <si>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</si>
  <si>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</si>
  <si>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</si>
  <si>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</si>
  <si>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</si>
  <si>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</si>
  <si>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</si>
  <si>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</si>
  <si>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</si>
  <si>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</si>
  <si>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</si>
  <si>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</si>
  <si>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</si>
  <si>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</si>
  <si>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</si>
  <si>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</si>
  <si>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</si>
  <si>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</si>
  <si>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</si>
  <si>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</si>
  <si>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</si>
  <si>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</si>
  <si>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</si>
  <si>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</si>
  <si>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</si>
  <si>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</si>
  <si>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</si>
  <si>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</si>
  <si>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</si>
  <si>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</si>
  <si>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</si>
  <si>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</si>
  <si>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</si>
  <si>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</si>
  <si>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</si>
  <si>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</si>
  <si>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</si>
  <si>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</si>
  <si>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</si>
  <si>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</si>
  <si>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</si>
  <si>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</si>
  <si>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</si>
  <si>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</si>
  <si>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</si>
  <si>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</si>
  <si>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</si>
  <si>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</si>
  <si>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</si>
  <si>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</si>
  <si>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</si>
  <si>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</si>
  <si>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</si>
  <si>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</si>
  <si>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</si>
  <si>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</si>
  <si>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Nuevo / Ver descripción</t>
  </si>
  <si>
    <t>Ilustración</t>
  </si>
  <si>
    <t>Ecuaciones e inecuaciones</t>
  </si>
  <si>
    <t>Josué Malagón</t>
  </si>
  <si>
    <t>Por favor construir imagen med y thumb para icono de recurso basados en la imagen 1 del recurso.</t>
  </si>
  <si>
    <t>MA_08_06_REC10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</si>
</sst>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18851</xdr:colOff>
      <xdr:row>9</xdr:row>
      <xdr:rowOff>11207</xdr:rowOff>
    </xdr:from>
    <xdr:to>
      <xdr:col>9</xdr:col>
      <xdr:colOff>4478431</xdr:colOff>
      <xdr:row>9</xdr:row>
      <xdr:rowOff>2546537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23645" y="2162736"/>
          <a:ext cx="4459580" cy="2535330"/>
        </a:xfrm>
        <a:prstGeom prst="rect">
          <a:avLst/>
        </a:prstGeom>
      </xdr:spPr>
    </xdr:pic>
    <xdr:clientData/>
  </xdr:twoCellAnchor>
  <xdr:twoCellAnchor editAs="oneCell">
    <xdr:from>
      <xdr:col>9</xdr:col>
      <xdr:colOff>29521</xdr:colOff>
      <xdr:row>10</xdr:row>
      <xdr:rowOff>44824</xdr:rowOff>
    </xdr:from>
    <xdr:to>
      <xdr:col>9</xdr:col>
      <xdr:colOff>4469701</xdr:colOff>
      <xdr:row>10</xdr:row>
      <xdr:rowOff>2510118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34315" y="4829736"/>
          <a:ext cx="4440180" cy="2465294"/>
        </a:xfrm>
        <a:prstGeom prst="rect">
          <a:avLst/>
        </a:prstGeom>
      </xdr:spPr>
    </xdr:pic>
    <xdr:clientData/>
  </xdr:twoCellAnchor>
  <xdr:twoCellAnchor editAs="oneCell">
    <xdr:from>
      <xdr:col>9</xdr:col>
      <xdr:colOff>33617</xdr:colOff>
      <xdr:row>10</xdr:row>
      <xdr:rowOff>2566146</xdr:rowOff>
    </xdr:from>
    <xdr:to>
      <xdr:col>9</xdr:col>
      <xdr:colOff>4454416</xdr:colOff>
      <xdr:row>11</xdr:row>
      <xdr:rowOff>2530848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38411" y="7351058"/>
          <a:ext cx="4420799" cy="2530849"/>
        </a:xfrm>
        <a:prstGeom prst="rect">
          <a:avLst/>
        </a:prstGeom>
      </xdr:spPr>
    </xdr:pic>
    <xdr:clientData/>
  </xdr:twoCellAnchor>
  <xdr:twoCellAnchor editAs="oneCell">
    <xdr:from>
      <xdr:col>9</xdr:col>
      <xdr:colOff>233029</xdr:colOff>
      <xdr:row>12</xdr:row>
      <xdr:rowOff>19936</xdr:rowOff>
    </xdr:from>
    <xdr:to>
      <xdr:col>9</xdr:col>
      <xdr:colOff>4396900</xdr:colOff>
      <xdr:row>12</xdr:row>
      <xdr:rowOff>2353235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37823" y="9948348"/>
          <a:ext cx="4163871" cy="2333299"/>
        </a:xfrm>
        <a:prstGeom prst="rect">
          <a:avLst/>
        </a:prstGeom>
      </xdr:spPr>
    </xdr:pic>
    <xdr:clientData/>
  </xdr:twoCellAnchor>
  <xdr:twoCellAnchor editAs="oneCell">
    <xdr:from>
      <xdr:col>9</xdr:col>
      <xdr:colOff>24719</xdr:colOff>
      <xdr:row>12</xdr:row>
      <xdr:rowOff>2502861</xdr:rowOff>
    </xdr:from>
    <xdr:to>
      <xdr:col>9</xdr:col>
      <xdr:colOff>4396797</xdr:colOff>
      <xdr:row>13</xdr:row>
      <xdr:rowOff>2173942</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29513" y="12431273"/>
          <a:ext cx="4372078" cy="2181198"/>
        </a:xfrm>
        <a:prstGeom prst="rect">
          <a:avLst/>
        </a:prstGeom>
      </xdr:spPr>
    </xdr:pic>
    <xdr:clientData/>
  </xdr:twoCellAnchor>
  <xdr:twoCellAnchor editAs="oneCell">
    <xdr:from>
      <xdr:col>9</xdr:col>
      <xdr:colOff>97721</xdr:colOff>
      <xdr:row>13</xdr:row>
      <xdr:rowOff>2339143</xdr:rowOff>
    </xdr:from>
    <xdr:to>
      <xdr:col>9</xdr:col>
      <xdr:colOff>4493559</xdr:colOff>
      <xdr:row>14</xdr:row>
      <xdr:rowOff>2507152</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02515" y="14777672"/>
          <a:ext cx="4395838" cy="2510039"/>
        </a:xfrm>
        <a:prstGeom prst="rect">
          <a:avLst/>
        </a:prstGeom>
      </xdr:spPr>
    </xdr:pic>
    <xdr:clientData/>
  </xdr:twoCellAnchor>
  <xdr:twoCellAnchor editAs="oneCell">
    <xdr:from>
      <xdr:col>9</xdr:col>
      <xdr:colOff>95124</xdr:colOff>
      <xdr:row>15</xdr:row>
      <xdr:rowOff>24003</xdr:rowOff>
    </xdr:from>
    <xdr:to>
      <xdr:col>9</xdr:col>
      <xdr:colOff>4336677</xdr:colOff>
      <xdr:row>15</xdr:row>
      <xdr:rowOff>2391971</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99918" y="17527591"/>
          <a:ext cx="4241553" cy="2367968"/>
        </a:xfrm>
        <a:prstGeom prst="rect">
          <a:avLst/>
        </a:prstGeom>
      </xdr:spPr>
    </xdr:pic>
    <xdr:clientData/>
  </xdr:twoCellAnchor>
  <xdr:twoCellAnchor editAs="oneCell">
    <xdr:from>
      <xdr:col>9</xdr:col>
      <xdr:colOff>46687</xdr:colOff>
      <xdr:row>16</xdr:row>
      <xdr:rowOff>72701</xdr:rowOff>
    </xdr:from>
    <xdr:to>
      <xdr:col>9</xdr:col>
      <xdr:colOff>4426324</xdr:colOff>
      <xdr:row>16</xdr:row>
      <xdr:rowOff>2406012</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51481" y="20086407"/>
          <a:ext cx="4379637" cy="2333311"/>
        </a:xfrm>
        <a:prstGeom prst="rect">
          <a:avLst/>
        </a:prstGeom>
      </xdr:spPr>
    </xdr:pic>
    <xdr:clientData/>
  </xdr:twoCellAnchor>
  <xdr:twoCellAnchor editAs="oneCell">
    <xdr:from>
      <xdr:col>9</xdr:col>
      <xdr:colOff>19608</xdr:colOff>
      <xdr:row>18</xdr:row>
      <xdr:rowOff>52292</xdr:rowOff>
    </xdr:from>
    <xdr:to>
      <xdr:col>9</xdr:col>
      <xdr:colOff>4538381</xdr:colOff>
      <xdr:row>18</xdr:row>
      <xdr:rowOff>2506137</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24402" y="22732998"/>
          <a:ext cx="4518773" cy="2453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29635235/stock-photo-graph-on-the-axes.html?src=OnhihcXm9RP_dmPg0gO8RQ-1-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9.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42341</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189</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190</v>
      </c>
      <c r="D5" s="91"/>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07.75" customHeight="1" x14ac:dyDescent="0.25">
      <c r="A10" s="12" t="str">
        <f>IF(OR(B10&lt;&gt;"",J10&lt;&gt;""),"IMG01","")</f>
        <v>IMG01</v>
      </c>
      <c r="B10" s="62" t="s">
        <v>187</v>
      </c>
      <c r="C10" s="20" t="str">
        <f t="shared" ref="C10:C41" si="0">IF(OR(B10&lt;&gt;"",J10&lt;&gt;""),IF($G$4="Recurso",CONCATENATE($G$4," ",$G$5),$G$4),"")</f>
        <v>Recurso Diaporama F1</v>
      </c>
      <c r="D10" s="63" t="s">
        <v>188</v>
      </c>
      <c r="E10" s="63" t="s">
        <v>155</v>
      </c>
      <c r="F10" s="13" t="str">
        <f t="shared" ref="F10" ca="1" si="1">IF(OR(B10&lt;&gt;"",J10&lt;&gt;""),CONCATENATE($C$7,"_",$A10,IF($G$4="Cuaderno de Estudio","_small",CONCATENATE(IF(I10="","","n"),IF(LEFT($G$5,1)="F",".jpg",".png")))),"")</f>
        <v>MA_08_06_REC10_IMG01.png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201.75" customHeight="1" x14ac:dyDescent="0.25">
      <c r="A11" s="12" t="str">
        <f t="shared" ref="A11:A18" si="3">IF(OR(B11&lt;&gt;"",J11&lt;&gt;""),CONCATENATE(LEFT(A10,3),IF(MID(A10,4,2)+1&lt;10,CONCATENATE("0",MID(A10,4,2)+1))),"")</f>
        <v>IMG02</v>
      </c>
      <c r="B11" s="62" t="s">
        <v>187</v>
      </c>
      <c r="C11" s="20" t="str">
        <f t="shared" si="0"/>
        <v>Recurso Diaporama F1</v>
      </c>
      <c r="D11" s="63" t="s">
        <v>188</v>
      </c>
      <c r="E11" s="63" t="s">
        <v>155</v>
      </c>
      <c r="F11" s="13" t="str">
        <f t="shared" ref="F11:F74" ca="1" si="4">IF(OR(B11&lt;&gt;"",J11&lt;&gt;""),CONCATENATE($C$7,"_",$A11,IF($G$4="Cuaderno de Estudio","_small",CONCATENATE(IF(I11="","","n"),IF(LEFT($G$5,1)="F",".jpg",".png")))),"")</f>
        <v>MA_08_06_REC10_IMG02.png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02.5" customHeight="1" x14ac:dyDescent="0.25">
      <c r="A12" s="12" t="str">
        <f t="shared" si="3"/>
        <v>IMG03</v>
      </c>
      <c r="B12" s="62" t="s">
        <v>187</v>
      </c>
      <c r="C12" s="20" t="str">
        <f t="shared" si="0"/>
        <v>Recurso Diaporama F1</v>
      </c>
      <c r="D12" s="63" t="s">
        <v>188</v>
      </c>
      <c r="E12" s="63" t="s">
        <v>155</v>
      </c>
      <c r="F12" s="13" t="str">
        <f t="shared" ca="1" si="4"/>
        <v>MA_08_06_REC10_IMG03.png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8" customHeight="1" x14ac:dyDescent="0.25">
      <c r="A13" s="12" t="str">
        <f t="shared" si="3"/>
        <v>IMG04</v>
      </c>
      <c r="B13" s="62" t="s">
        <v>187</v>
      </c>
      <c r="C13" s="20" t="str">
        <f t="shared" si="0"/>
        <v>Recurso Diaporama F1</v>
      </c>
      <c r="D13" s="63" t="s">
        <v>188</v>
      </c>
      <c r="E13" s="63" t="s">
        <v>155</v>
      </c>
      <c r="F13" s="13" t="str">
        <f t="shared" ca="1" si="4"/>
        <v>MA_08_06_REC10_IMG04.png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84.5" customHeight="1" x14ac:dyDescent="0.25">
      <c r="A14" s="12" t="str">
        <f t="shared" si="3"/>
        <v>IMG05</v>
      </c>
      <c r="B14" s="62" t="s">
        <v>187</v>
      </c>
      <c r="C14" s="20" t="str">
        <f t="shared" si="0"/>
        <v>Recurso Diaporama F1</v>
      </c>
      <c r="D14" s="63" t="s">
        <v>188</v>
      </c>
      <c r="E14" s="63" t="s">
        <v>155</v>
      </c>
      <c r="F14" s="13" t="str">
        <f t="shared" ca="1" si="4"/>
        <v>MA_08_06_REC10_IMG05.png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14.5" customHeight="1" x14ac:dyDescent="0.25">
      <c r="A15" s="12" t="str">
        <f t="shared" si="3"/>
        <v>IMG06</v>
      </c>
      <c r="B15" s="62" t="s">
        <v>187</v>
      </c>
      <c r="C15" s="20" t="str">
        <f t="shared" si="0"/>
        <v>Recurso Diaporama F1</v>
      </c>
      <c r="D15" s="63" t="s">
        <v>188</v>
      </c>
      <c r="E15" s="63" t="s">
        <v>155</v>
      </c>
      <c r="F15" s="13" t="str">
        <f t="shared" ca="1" si="4"/>
        <v>MA_08_06_REC10_IMG06.png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97.25" customHeight="1" x14ac:dyDescent="0.3">
      <c r="A16" s="12" t="str">
        <f t="shared" si="3"/>
        <v>IMG07</v>
      </c>
      <c r="B16" s="62" t="s">
        <v>187</v>
      </c>
      <c r="C16" s="20" t="str">
        <f t="shared" si="0"/>
        <v>Recurso Diaporama F1</v>
      </c>
      <c r="D16" s="63" t="s">
        <v>188</v>
      </c>
      <c r="E16" s="63" t="s">
        <v>155</v>
      </c>
      <c r="F16" s="13" t="str">
        <f t="shared" ca="1" si="4"/>
        <v>MA_08_06_REC10_IMG07.png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94.25" customHeight="1" x14ac:dyDescent="0.25">
      <c r="A17" s="12" t="str">
        <f t="shared" si="3"/>
        <v>IMG08</v>
      </c>
      <c r="B17" s="62" t="s">
        <v>187</v>
      </c>
      <c r="C17" s="20" t="str">
        <f t="shared" si="0"/>
        <v>Recurso Diaporama F1</v>
      </c>
      <c r="D17" s="63" t="s">
        <v>188</v>
      </c>
      <c r="E17" s="63" t="s">
        <v>155</v>
      </c>
      <c r="F17" s="13" t="str">
        <f t="shared" ca="1" si="4"/>
        <v>MA_08_06_REC10_IMG08.png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75" x14ac:dyDescent="0.25">
      <c r="A18" s="12" t="str">
        <f t="shared" si="3"/>
        <v>IMG09</v>
      </c>
      <c r="B18" s="78">
        <v>229635235</v>
      </c>
      <c r="C18" s="20" t="str">
        <f t="shared" si="0"/>
        <v>Recurso Diaporama F1</v>
      </c>
      <c r="D18" s="63" t="s">
        <v>188</v>
      </c>
      <c r="E18" s="63" t="s">
        <v>155</v>
      </c>
      <c r="F18" s="13" t="str">
        <f t="shared" ca="1" si="4"/>
        <v>MA_08_06_REC10_IMG09.png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97.25" customHeight="1" x14ac:dyDescent="0.3">
      <c r="A19" s="12" t="str">
        <f t="shared" ref="A19:A50" si="6">IF(OR(B19&lt;&gt;"",J19&lt;&gt;""),CONCATENATE(LEFT(A18,3),IF(MID(A18,4,2)+1&lt;10,CONCATENATE("0",MID(A18,4,2)+1),MID(A18,4,2)+1)),"")</f>
        <v>IMG10</v>
      </c>
      <c r="B19" s="62" t="s">
        <v>187</v>
      </c>
      <c r="C19" s="20" t="str">
        <f t="shared" si="0"/>
        <v>Recurso Diaporama F1</v>
      </c>
      <c r="D19" s="63" t="s">
        <v>188</v>
      </c>
      <c r="E19" s="63" t="s">
        <v>155</v>
      </c>
      <c r="F19" s="13" t="str">
        <f t="shared" ca="1" si="4"/>
        <v>MA_08_06_REC10_IMG10.png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8" r:id="rId1" display="http://www.shutterstock.com/pic-229635235/stock-photo-graph-on-the-axes.html?src=OnhihcXm9RP_dmPg0gO8RQ-1-13"/>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2015-12-05T21:17:53Z</dcterms:modified>
</cp:coreProperties>
</file>