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935" windowHeight="100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<sst xmlns="http://schemas.openxmlformats.org/spreadsheetml/2006/main" count="381" uniqueCount="191">
  <si>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</si>
  <si>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</si>
  <si>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</si>
  <si>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</si>
  <si>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</si>
  <si>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</si>
  <si>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</si>
  <si>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</si>
  <si>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</si>
  <si>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</si>
  <si>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</si>
  <si>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</si>
  <si>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</si>
  <si>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</si>
  <si>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</si>
  <si>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</si>
  <si>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</si>
  <si>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</si>
  <si>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</si>
  <si>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</si>
  <si>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</si>
  <si>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</si>
  <si>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</si>
  <si>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</si>
  <si>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</si>
  <si>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</si>
  <si>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</si>
  <si>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</si>
  <si>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</si>
  <si>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</si>
  <si>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</si>
  <si>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</si>
  <si>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</si>
  <si>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</si>
  <si>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</si>
  <si>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</si>
  <si>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</si>
  <si>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</si>
  <si>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</si>
  <si>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</si>
  <si>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</si>
  <si>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</si>
  <si>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</si>
  <si>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</si>
  <si>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</si>
  <si>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</si>
  <si>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</si>
  <si>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</si>
  <si>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</si>
  <si>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</si>
  <si>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</si>
  <si>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</si>
  <si>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</si>
  <si>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</si>
  <si>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</si>
  <si>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</si>
  <si>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</si>
  <si>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</si>
  <si>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</si>
  <si>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</si>
  <si>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</si>
  <si>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</si>
  <si>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</si>
  <si>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</si>
  <si>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</si>
  <si>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</si>
  <si>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</si>
  <si>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</si>
  <si>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</si>
  <si>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</si>
  <si>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</si>
  <si>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</si>
  <si>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</si>
  <si>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</si>
  <si>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</si>
  <si>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</si>
  <si>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</si>
  <si>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</si>
  <si>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</si>
  <si>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</si>
  <si>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</si>
  <si>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</si>
  <si>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</si>
  <si>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</si>
  <si>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</si>
  <si>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</si>
  <si>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</si>
  <si>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</si>
  <si>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</si>
  <si>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</si>
  <si>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</si>
  <si>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</si>
  <si>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</si>
  <si>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</si>
  <si>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</si>
  <si>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</si>
  <si>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</si>
  <si>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</si>
  <si>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</si>
  <si>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</si>
  <si>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</si>
  <si>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</si>
  <si>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</si>
  <si>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</si>
  <si>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</si>
  <si>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</si>
  <si>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</si>
  <si>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</si>
  <si>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</si>
  <si>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</si>
  <si>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</si>
  <si>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</si>
  <si>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</si>
  <si>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</si>
  <si>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</si>
  <si>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</si>
  <si>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</si>
  <si>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</si>
  <si>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</si>
  <si>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</si>
  <si>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</si>
  <si>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</si>
  <si>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</si>
  <si>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</si>
  <si>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</si>
  <si>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</si>
  <si>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</si>
  <si>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</si>
  <si>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</si>
  <si>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</si>
  <si>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</si>
  <si>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</si>
  <si>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</si>
  <si>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</si>
  <si>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</si>
  <si>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</si>
  <si>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</si>
  <si>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</si>
  <si>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</si>
  <si>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</si>
  <si>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</si>
  <si>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</si>
  <si>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</si>
  <si>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</si>
  <si>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</si>
  <si>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</si>
  <si>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</si>
  <si>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</si>
  <si>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</si>
  <si>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</si>
  <si>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</si>
  <si>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</si>
  <si>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</si>
  <si>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</si>
  <si>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</si>
  <si>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</si>
  <si>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</si>
  <si>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</si>
  <si>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</si>
  <si>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</si>
  <si>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</si>
  <si>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</si>
  <si>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</si>
  <si>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</si>
  <si>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</si>
  <si>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</si>
  <si>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</si>
  <si>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</si>
  <si>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</si>
  <si>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</si>
  <si>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</si>
  <si>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</si>
  <si>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</si>
  <si>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</si>
  <si>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</si>
  <si>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</si>
  <si>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</si>
  <si>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</si>
  <si>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</si>
  <si>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</si>
  <si>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</si>
  <si>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</si>
  <si>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</si>
  <si>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</si>
  <si>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</si>
  <si>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</si>
  <si>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</si>
  <si>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</si>
  <si>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MA_08_06_REC100</t>
  </si>
  <si>
    <t>Ver observaciones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</si>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</sst>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2651125</xdr:colOff>
      <xdr:row>9</xdr:row>
      <xdr:rowOff>95250</xdr:rowOff>
    </xdr:from>
    <xdr:to>
      <xdr:col>18</xdr:col>
      <xdr:colOff>111125</xdr:colOff>
      <xdr:row>9</xdr:row>
      <xdr:rowOff>528638</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7125" y="2214563"/>
          <a:ext cx="4849813" cy="433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301624</xdr:colOff>
      <xdr:row>10</xdr:row>
      <xdr:rowOff>71437</xdr:rowOff>
    </xdr:from>
    <xdr:to>
      <xdr:col>17</xdr:col>
      <xdr:colOff>55562</xdr:colOff>
      <xdr:row>10</xdr:row>
      <xdr:rowOff>514350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76687" y="2817812"/>
          <a:ext cx="3659188" cy="442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71437</xdr:colOff>
      <xdr:row>11</xdr:row>
      <xdr:rowOff>31750</xdr:rowOff>
    </xdr:from>
    <xdr:to>
      <xdr:col>18</xdr:col>
      <xdr:colOff>554037</xdr:colOff>
      <xdr:row>11</xdr:row>
      <xdr:rowOff>474663</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46500" y="3365500"/>
          <a:ext cx="5213350" cy="442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87312</xdr:colOff>
      <xdr:row>12</xdr:row>
      <xdr:rowOff>63500</xdr:rowOff>
    </xdr:from>
    <xdr:to>
      <xdr:col>18</xdr:col>
      <xdr:colOff>234950</xdr:colOff>
      <xdr:row>12</xdr:row>
      <xdr:rowOff>496888</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2375" y="3913188"/>
          <a:ext cx="4878388" cy="433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39687</xdr:colOff>
      <xdr:row>13</xdr:row>
      <xdr:rowOff>150813</xdr:rowOff>
    </xdr:from>
    <xdr:to>
      <xdr:col>19</xdr:col>
      <xdr:colOff>776287</xdr:colOff>
      <xdr:row>13</xdr:row>
      <xdr:rowOff>593726</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14750" y="4627563"/>
          <a:ext cx="6292850" cy="442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293687</xdr:colOff>
      <xdr:row>14</xdr:row>
      <xdr:rowOff>95250</xdr:rowOff>
    </xdr:from>
    <xdr:to>
      <xdr:col>18</xdr:col>
      <xdr:colOff>22225</xdr:colOff>
      <xdr:row>14</xdr:row>
      <xdr:rowOff>538163</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68750" y="5230813"/>
          <a:ext cx="4459288" cy="442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5" sqref="E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49.5" customHeight="1" x14ac:dyDescent="0.25">
      <c r="A10" s="12" t="str">
        <f>IF(OR(B10&lt;&gt;"",J10&lt;&gt;""),"IMG01","")</f>
        <v>IMG01</v>
      </c>
      <c r="B10" s="62" t="s">
        <v>189</v>
      </c>
      <c r="C10" s="20" t="str">
        <f t="shared" ref="C10:C41" si="0">IF(OR(B10&lt;&gt;"",J10&lt;&gt;""),IF($G$4="Recurso",CONCATENATE($G$4," ",$G$5),$G$4),"")</f>
        <v>Recurso M3A</v>
      </c>
      <c r="D10" s="63" t="s">
        <v>190</v>
      </c>
      <c r="E10" s="63" t="s">
        <v>155</v>
      </c>
      <c r="F10" s="13" t="str">
        <f t="shared" ref="F10" ca="1" si="1">IF(OR(B10&lt;&gt;"",J10&lt;&gt;""),CONCATENATE($C$7,"_",$A10,IF($G$4="Cuaderno de Estudio","_small",CONCATENATE(IF(I10="","","n"),IF(LEFT($G$5,1)="F",".jpg",".png")))),"")</f>
        <v>MA_08_06_REC100_IMG01.png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46.5" customHeight="1" x14ac:dyDescent="0.25">
      <c r="A11" s="12" t="str">
        <f t="shared" ref="A11:A18" si="3">IF(OR(B11&lt;&gt;"",J11&lt;&gt;""),CONCATENATE(LEFT(A10,3),IF(MID(A10,4,2)+1&lt;10,CONCATENATE("0",MID(A10,4,2)+1))),"")</f>
        <v>IMG02</v>
      </c>
      <c r="B11" s="62" t="s">
        <v>189</v>
      </c>
      <c r="C11" s="20" t="str">
        <f t="shared" si="0"/>
        <v>Recurso M3A</v>
      </c>
      <c r="D11" s="63" t="s">
        <v>190</v>
      </c>
      <c r="E11" s="63" t="s">
        <v>155</v>
      </c>
      <c r="F11" s="13" t="str">
        <f t="shared" ref="F11:F74" ca="1" si="4">IF(OR(B11&lt;&gt;"",J11&lt;&gt;""),CONCATENATE($C$7,"_",$A11,IF($G$4="Cuaderno de Estudio","_small",CONCATENATE(IF(I11="","","n"),IF(LEFT($G$5,1)="F",".jpg",".png")))),"")</f>
        <v>MA_08_06_REC100_IMG02.png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40.5" customHeight="1" x14ac:dyDescent="0.25">
      <c r="A12" s="12" t="str">
        <f t="shared" si="3"/>
        <v>IMG03</v>
      </c>
      <c r="B12" s="62" t="s">
        <v>189</v>
      </c>
      <c r="C12" s="20" t="str">
        <f t="shared" si="0"/>
        <v>Recurso M3A</v>
      </c>
      <c r="D12" s="63" t="s">
        <v>190</v>
      </c>
      <c r="E12" s="63" t="s">
        <v>155</v>
      </c>
      <c r="F12" s="13" t="str">
        <f t="shared" ca="1" si="4"/>
        <v>MA_08_06_REC100_IMG03.png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49.5" customHeight="1" x14ac:dyDescent="0.25">
      <c r="A13" s="12" t="str">
        <f t="shared" si="3"/>
        <v>IMG04</v>
      </c>
      <c r="B13" s="62" t="s">
        <v>189</v>
      </c>
      <c r="C13" s="20" t="str">
        <f t="shared" si="0"/>
        <v>Recurso M3A</v>
      </c>
      <c r="D13" s="63" t="s">
        <v>190</v>
      </c>
      <c r="E13" s="63" t="s">
        <v>155</v>
      </c>
      <c r="F13" s="13" t="str">
        <f t="shared" ca="1" si="4"/>
        <v>MA_08_06_REC100_IMG04.png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51.75" customHeight="1" x14ac:dyDescent="0.25">
      <c r="A14" s="12" t="str">
        <f t="shared" si="3"/>
        <v>IMG05</v>
      </c>
      <c r="B14" s="62" t="s">
        <v>189</v>
      </c>
      <c r="C14" s="20" t="str">
        <f t="shared" si="0"/>
        <v>Recurso M3A</v>
      </c>
      <c r="D14" s="63" t="s">
        <v>190</v>
      </c>
      <c r="E14" s="63" t="s">
        <v>155</v>
      </c>
      <c r="F14" s="13" t="str">
        <f t="shared" ca="1" si="4"/>
        <v>MA_08_06_REC100_IMG05.png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44.25" customHeight="1" x14ac:dyDescent="0.25">
      <c r="A15" s="12" t="str">
        <f t="shared" si="3"/>
        <v>IMG06</v>
      </c>
      <c r="B15" s="62" t="s">
        <v>189</v>
      </c>
      <c r="C15" s="20" t="str">
        <f t="shared" si="0"/>
        <v>Recurso M3A</v>
      </c>
      <c r="D15" s="63" t="s">
        <v>190</v>
      </c>
      <c r="E15" s="63" t="s">
        <v>155</v>
      </c>
      <c r="F15" s="13" t="str">
        <f t="shared" ca="1" si="4"/>
        <v>MA_08_06_REC100_IMG06.png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2015-12-21T14:00:49Z</dcterms:modified>
</cp:coreProperties>
</file>