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F13" i="1"/>
  <c r="G13" i="1"/>
  <c r="F10" i="1"/>
  <c r="G10" i="1"/>
  <c r="F14" i="1"/>
  <c r="G14" i="1"/>
  <c r="F15" i="1"/>
  <c r="G15" i="1"/>
  <c r="F16" i="1"/>
  <c r="G16" i="1"/>
  <c r="F17" i="1"/>
  <c r="G17" i="1"/>
  <c r="F18" i="1"/>
  <c r="G18"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<sst xmlns="http://schemas.openxmlformats.org/spreadsheetml/2006/main" count="393" uniqueCount="201">
  <si>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</si>
  <si>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</si>
  <si>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</si>
  <si>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</si>
  <si>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</si>
  <si>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</si>
  <si>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</si>
  <si>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</si>
  <si>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</si>
  <si>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</si>
  <si>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</si>
  <si>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</si>
  <si>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</si>
  <si>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</si>
  <si>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</si>
  <si>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</si>
  <si>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</si>
  <si>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</si>
  <si>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</si>
  <si>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</si>
  <si>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</si>
  <si>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</si>
  <si>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</si>
  <si>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</si>
  <si>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</si>
  <si>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</si>
  <si>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</si>
  <si>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</si>
  <si>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</si>
  <si>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</si>
  <si>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</si>
  <si>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</si>
  <si>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</si>
  <si>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</si>
  <si>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</si>
  <si>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</si>
  <si>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</si>
  <si>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</si>
  <si>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</si>
  <si>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</si>
  <si>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</si>
  <si>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</si>
  <si>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</si>
  <si>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</si>
  <si>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</si>
  <si>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</si>
  <si>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</si>
  <si>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</si>
  <si>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</si>
  <si>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</si>
  <si>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</si>
  <si>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</si>
  <si>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</si>
  <si>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</si>
  <si>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</si>
  <si>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</si>
  <si>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</si>
  <si>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</si>
  <si>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</si>
  <si>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</si>
  <si>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</si>
  <si>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</si>
  <si>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</si>
  <si>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</si>
  <si>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</si>
  <si>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</si>
  <si>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</si>
  <si>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</si>
  <si>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</si>
  <si>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</si>
  <si>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</si>
  <si>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</si>
  <si>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</si>
  <si>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</si>
  <si>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</si>
  <si>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</si>
  <si>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</si>
  <si>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</si>
  <si>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</si>
  <si>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</si>
  <si>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</si>
  <si>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</si>
  <si>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</si>
  <si>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</si>
  <si>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</si>
  <si>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</si>
  <si>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</si>
  <si>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</si>
  <si>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</si>
  <si>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</si>
  <si>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</si>
  <si>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</si>
  <si>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</si>
  <si>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</si>
  <si>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</si>
  <si>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</si>
  <si>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</si>
  <si>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</si>
  <si>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</si>
  <si>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</si>
  <si>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</si>
  <si>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</si>
  <si>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</si>
  <si>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</si>
  <si>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</si>
  <si>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</si>
  <si>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</si>
  <si>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</si>
  <si>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</si>
  <si>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</si>
  <si>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</si>
  <si>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</si>
  <si>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</si>
  <si>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</si>
  <si>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</si>
  <si>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</si>
  <si>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</si>
  <si>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</si>
  <si>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</si>
  <si>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</si>
  <si>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</si>
  <si>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</si>
  <si>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</si>
  <si>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</si>
  <si>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</si>
  <si>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</si>
  <si>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</si>
  <si>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</si>
  <si>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</si>
  <si>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</si>
  <si>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</si>
  <si>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</si>
  <si>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</si>
  <si>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</si>
  <si>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</si>
  <si>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</si>
  <si>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</si>
  <si>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</si>
  <si>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</si>
  <si>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</si>
  <si>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</si>
  <si>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</si>
  <si>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</si>
  <si>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</si>
  <si>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</si>
  <si>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</si>
  <si>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</si>
  <si>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</si>
  <si>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</si>
  <si>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</si>
  <si>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</si>
  <si>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</si>
  <si>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</si>
  <si>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</si>
  <si>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</si>
  <si>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</si>
  <si>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</si>
  <si>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</si>
  <si>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</si>
  <si>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</si>
  <si>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</si>
  <si>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</si>
  <si>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</si>
  <si>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</si>
  <si>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</si>
  <si>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</si>
  <si>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</si>
  <si>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</si>
  <si>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</si>
  <si>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</si>
  <si>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</si>
  <si>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</si>
  <si>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</si>
  <si>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</si>
  <si>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</si>
  <si>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</si>
  <si>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</si>
  <si>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</si>
  <si>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</si>
  <si>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</si>
  <si>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</si>
  <si>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</si>
  <si>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</si>
  <si>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</si>
  <si>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</si>
  <si>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</si>
  <si>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</si>
  <si>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ecuaciones e inecuaciones</t>
  </si>
  <si>
    <t>Pregunta siete. Resuelve la desigualdad</t>
  </si>
  <si>
    <t>Fotografía</t>
  </si>
  <si>
    <t>Ilustración</t>
  </si>
  <si>
    <t>MA_08_06_REC290</t>
  </si>
  <si>
    <t>Pregunta dos. No agregar cotas, las medidas que se muestran son la medida de los a´ngulos internos del triángulo, sombrear los ángulos.</t>
  </si>
  <si>
    <t xml:space="preserve">Pregunta uno. </t>
  </si>
  <si>
    <t xml:space="preserve">Pregunta tres. </t>
  </si>
  <si>
    <t xml:space="preserve">Pregunta cuatro. </t>
  </si>
  <si>
    <t>Pregunta cinco. Si es posible dejar la eltra a en un color distinto al resto de imágenes</t>
  </si>
  <si>
    <t>Pregunta seis. Agregar cotas, las letras deben estar en cursiva pero los números no.</t>
  </si>
  <si>
    <t>Pregunta ocho. Intervalo en la recta numérica, tener en cuenta que  un punto tiene relleno y el otro no.</t>
  </si>
  <si>
    <t xml:space="preserve">Pregunta diez. </t>
  </si>
  <si>
    <t xml:space="preserve">Pregunta nueve.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</si>
</sst>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484187</xdr:colOff>
      <xdr:row>9</xdr:row>
      <xdr:rowOff>158750</xdr:rowOff>
    </xdr:from>
    <xdr:to>
      <xdr:col>10</xdr:col>
      <xdr:colOff>2903537</xdr:colOff>
      <xdr:row>9</xdr:row>
      <xdr:rowOff>711200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0" y="2278063"/>
          <a:ext cx="2419350" cy="552450"/>
        </a:xfrm>
        <a:prstGeom prst="rect">
          <a:avLst/>
        </a:prstGeom>
        <a:noFill/>
        <a:ln>
          <a:noFill/>
        </a:ln>
      </xdr:spPr>
    </xdr:pic>
    <xdr:clientData/>
  </xdr:twoCellAnchor>
  <xdr:twoCellAnchor editAs="oneCell">
    <xdr:from>
      <xdr:col>10</xdr:col>
      <xdr:colOff>365125</xdr:colOff>
      <xdr:row>10</xdr:row>
      <xdr:rowOff>111125</xdr:rowOff>
    </xdr:from>
    <xdr:to>
      <xdr:col>10</xdr:col>
      <xdr:colOff>2841625</xdr:colOff>
      <xdr:row>10</xdr:row>
      <xdr:rowOff>1454150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40188" y="3071813"/>
          <a:ext cx="2476500" cy="1343025"/>
        </a:xfrm>
        <a:prstGeom prst="rect">
          <a:avLst/>
        </a:prstGeom>
        <a:noFill/>
        <a:ln>
          <a:noFill/>
        </a:ln>
      </xdr:spPr>
    </xdr:pic>
    <xdr:clientData/>
  </xdr:twoCellAnchor>
  <xdr:twoCellAnchor editAs="oneCell">
    <xdr:from>
      <xdr:col>10</xdr:col>
      <xdr:colOff>142875</xdr:colOff>
      <xdr:row>11</xdr:row>
      <xdr:rowOff>28575</xdr:rowOff>
    </xdr:from>
    <xdr:to>
      <xdr:col>10</xdr:col>
      <xdr:colOff>3210353</xdr:colOff>
      <xdr:row>11</xdr:row>
      <xdr:rowOff>2075783</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06825" y="4524375"/>
          <a:ext cx="3067478" cy="2047208"/>
        </a:xfrm>
        <a:prstGeom prst="rect">
          <a:avLst/>
        </a:prstGeom>
        <a:noFill/>
        <a:ln>
          <a:noFill/>
        </a:ln>
      </xdr:spPr>
    </xdr:pic>
    <xdr:clientData/>
  </xdr:twoCellAnchor>
  <xdr:twoCellAnchor editAs="oneCell">
    <xdr:from>
      <xdr:col>10</xdr:col>
      <xdr:colOff>581025</xdr:colOff>
      <xdr:row>12</xdr:row>
      <xdr:rowOff>104775</xdr:rowOff>
    </xdr:from>
    <xdr:to>
      <xdr:col>10</xdr:col>
      <xdr:colOff>2933700</xdr:colOff>
      <xdr:row>12</xdr:row>
      <xdr:rowOff>1352550</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44975" y="6696075"/>
          <a:ext cx="2352675" cy="1247775"/>
        </a:xfrm>
        <a:prstGeom prst="rect">
          <a:avLst/>
        </a:prstGeom>
        <a:noFill/>
        <a:ln>
          <a:noFill/>
        </a:ln>
      </xdr:spPr>
    </xdr:pic>
    <xdr:clientData/>
  </xdr:twoCellAnchor>
  <xdr:twoCellAnchor editAs="oneCell">
    <xdr:from>
      <xdr:col>10</xdr:col>
      <xdr:colOff>457200</xdr:colOff>
      <xdr:row>13</xdr:row>
      <xdr:rowOff>38100</xdr:rowOff>
    </xdr:from>
    <xdr:to>
      <xdr:col>10</xdr:col>
      <xdr:colOff>2762250</xdr:colOff>
      <xdr:row>13</xdr:row>
      <xdr:rowOff>1123950</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21150" y="8067675"/>
          <a:ext cx="2305050" cy="1085850"/>
        </a:xfrm>
        <a:prstGeom prst="rect">
          <a:avLst/>
        </a:prstGeom>
        <a:noFill/>
        <a:ln>
          <a:noFill/>
        </a:ln>
      </xdr:spPr>
    </xdr:pic>
    <xdr:clientData/>
  </xdr:twoCellAnchor>
  <xdr:twoCellAnchor editAs="oneCell">
    <xdr:from>
      <xdr:col>10</xdr:col>
      <xdr:colOff>447675</xdr:colOff>
      <xdr:row>14</xdr:row>
      <xdr:rowOff>76200</xdr:rowOff>
    </xdr:from>
    <xdr:to>
      <xdr:col>10</xdr:col>
      <xdr:colOff>2886075</xdr:colOff>
      <xdr:row>14</xdr:row>
      <xdr:rowOff>1276350</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11625" y="9305925"/>
          <a:ext cx="2438400" cy="1200150"/>
        </a:xfrm>
        <a:prstGeom prst="rect">
          <a:avLst/>
        </a:prstGeom>
        <a:noFill/>
        <a:ln>
          <a:noFill/>
        </a:ln>
      </xdr:spPr>
    </xdr:pic>
    <xdr:clientData/>
  </xdr:twoCellAnchor>
  <xdr:twoCellAnchor editAs="oneCell">
    <xdr:from>
      <xdr:col>10</xdr:col>
      <xdr:colOff>390525</xdr:colOff>
      <xdr:row>15</xdr:row>
      <xdr:rowOff>180975</xdr:rowOff>
    </xdr:from>
    <xdr:to>
      <xdr:col>10</xdr:col>
      <xdr:colOff>2971800</xdr:colOff>
      <xdr:row>15</xdr:row>
      <xdr:rowOff>676275</xdr:rowOff>
    </xdr:to>
    <xdr:pic>
      <xdr:nvPicPr>
        <xdr:cNvPr id="8" name="Imagen 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54475" y="10763250"/>
          <a:ext cx="2581275" cy="495300"/>
        </a:xfrm>
        <a:prstGeom prst="rect">
          <a:avLst/>
        </a:prstGeom>
        <a:noFill/>
        <a:ln>
          <a:noFill/>
        </a:ln>
      </xdr:spPr>
    </xdr:pic>
    <xdr:clientData/>
  </xdr:twoCellAnchor>
  <xdr:twoCellAnchor editAs="oneCell">
    <xdr:from>
      <xdr:col>10</xdr:col>
      <xdr:colOff>152400</xdr:colOff>
      <xdr:row>16</xdr:row>
      <xdr:rowOff>304800</xdr:rowOff>
    </xdr:from>
    <xdr:to>
      <xdr:col>10</xdr:col>
      <xdr:colOff>3810000</xdr:colOff>
      <xdr:row>16</xdr:row>
      <xdr:rowOff>853440</xdr:rowOff>
    </xdr:to>
    <xdr:pic>
      <xdr:nvPicPr>
        <xdr:cNvPr id="9" name="Imagen 8"/>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16350" y="11801475"/>
          <a:ext cx="3657600" cy="548640"/>
        </a:xfrm>
        <a:prstGeom prst="rect">
          <a:avLst/>
        </a:prstGeom>
        <a:noFill/>
        <a:ln>
          <a:noFill/>
        </a:ln>
      </xdr:spPr>
    </xdr:pic>
    <xdr:clientData/>
  </xdr:twoCellAnchor>
  <xdr:twoCellAnchor editAs="oneCell">
    <xdr:from>
      <xdr:col>10</xdr:col>
      <xdr:colOff>695325</xdr:colOff>
      <xdr:row>17</xdr:row>
      <xdr:rowOff>76200</xdr:rowOff>
    </xdr:from>
    <xdr:to>
      <xdr:col>10</xdr:col>
      <xdr:colOff>3076575</xdr:colOff>
      <xdr:row>17</xdr:row>
      <xdr:rowOff>1381125</xdr:rowOff>
    </xdr:to>
    <xdr:pic>
      <xdr:nvPicPr>
        <xdr:cNvPr id="10" name="Imagen 9"/>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059275" y="12687300"/>
          <a:ext cx="2381250" cy="1304925"/>
        </a:xfrm>
        <a:prstGeom prst="rect">
          <a:avLst/>
        </a:prstGeom>
        <a:noFill/>
        <a:ln>
          <a:noFill/>
        </a:ln>
      </xdr:spPr>
    </xdr:pic>
    <xdr:clientData/>
  </xdr:twoCellAnchor>
  <xdr:twoCellAnchor editAs="oneCell">
    <xdr:from>
      <xdr:col>10</xdr:col>
      <xdr:colOff>390525</xdr:colOff>
      <xdr:row>18</xdr:row>
      <xdr:rowOff>95251</xdr:rowOff>
    </xdr:from>
    <xdr:to>
      <xdr:col>10</xdr:col>
      <xdr:colOff>3430525</xdr:colOff>
      <xdr:row>18</xdr:row>
      <xdr:rowOff>2129122</xdr:rowOff>
    </xdr:to>
    <xdr:pic>
      <xdr:nvPicPr>
        <xdr:cNvPr id="11" name="Imagen 10"/>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754475" y="14211301"/>
          <a:ext cx="3040000" cy="203387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6"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1"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42346</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6" customHeight="1" x14ac:dyDescent="0.25">
      <c r="A10" s="12" t="str">
        <f>IF(OR(B10&lt;&gt;"",J10&lt;&gt;""),"IMG01","")</f>
        <v>IMG01</v>
      </c>
      <c r="B10" s="62"/>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MA_08_06_REC290_IMG01n.png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120" customHeight="1" x14ac:dyDescent="0.25">
      <c r="A11" s="12" t="str">
        <f t="shared" ref="A11:A18" si="3">IF(OR(B11&lt;&gt;"",J11&lt;&gt;""),CONCATENATE(LEFT(A10,3),IF(MID(A10,4,2)+1&lt;10,CONCATENATE("0",MID(A10,4,2)+1))),"")</f>
        <v>IMG02</v>
      </c>
      <c r="B11" s="62"/>
      <c r="C11" s="20" t="str">
        <f t="shared" si="0"/>
        <v>Recurso M5A</v>
      </c>
      <c r="D11" s="63" t="s">
        <v>190</v>
      </c>
      <c r="E11" s="63" t="s">
        <v>155</v>
      </c>
      <c r="F11" s="13" t="str">
        <f t="shared" ref="F11:F74" ca="1" si="4">IF(OR(B11&lt;&gt;"",J11&lt;&gt;""),CONCATENATE($C$7,"_",$A11,IF($G$4="Cuaderno de Estudio","_small",CONCATENATE(IF(I11="","","n"),IF(LEFT($G$5,1)="F",".jpg",".png")))),"")</f>
        <v>MA_08_06_REC290_IMG02n.png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MA_08_06_REC290_IMG02a.png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65" customHeight="1" x14ac:dyDescent="0.25">
      <c r="A12" s="12" t="str">
        <f t="shared" si="3"/>
        <v>IMG03</v>
      </c>
      <c r="B12" s="78">
        <v>16606252</v>
      </c>
      <c r="C12" s="20" t="str">
        <f t="shared" si="0"/>
        <v>Recurso M5A</v>
      </c>
      <c r="D12" s="63" t="s">
        <v>189</v>
      </c>
      <c r="E12" s="63" t="s">
        <v>155</v>
      </c>
      <c r="F12" s="13" t="str">
        <f t="shared" ca="1" si="4"/>
        <v>MA_08_06_REC290_IMG03n.png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MA_08_06_REC290_IMG03a.png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13.25" customHeight="1" x14ac:dyDescent="0.25">
      <c r="A13" s="12" t="str">
        <f t="shared" si="3"/>
        <v>IMG04</v>
      </c>
      <c r="B13" s="62"/>
      <c r="C13" s="20" t="str">
        <f t="shared" si="0"/>
        <v>Recurso M5A</v>
      </c>
      <c r="D13" s="63" t="s">
        <v>190</v>
      </c>
      <c r="E13" s="63" t="s">
        <v>155</v>
      </c>
      <c r="F13" s="13" t="str">
        <f t="shared" ca="1" si="4"/>
        <v>MA_08_06_REC290_IMG04n.png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MA_08_06_REC290_IMG04a.png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94.5" customHeight="1" x14ac:dyDescent="0.25">
      <c r="A14" s="12" t="str">
        <f t="shared" si="3"/>
        <v>IMG05</v>
      </c>
      <c r="B14" s="62"/>
      <c r="C14" s="20" t="str">
        <f t="shared" si="0"/>
        <v>Recurso M5A</v>
      </c>
      <c r="D14" s="63" t="s">
        <v>190</v>
      </c>
      <c r="E14" s="63" t="s">
        <v>155</v>
      </c>
      <c r="F14" s="13" t="str">
        <f t="shared" ca="1" si="4"/>
        <v>MA_08_06_REC290_IMG05n.png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MA_08_06_REC290_IMG05a.png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106.5" customHeight="1" x14ac:dyDescent="0.25">
      <c r="A15" s="12" t="str">
        <f t="shared" si="3"/>
        <v>IMG06</v>
      </c>
      <c r="B15" s="62"/>
      <c r="C15" s="20" t="str">
        <f t="shared" si="0"/>
        <v>Recurso M5A</v>
      </c>
      <c r="D15" s="63" t="s">
        <v>190</v>
      </c>
      <c r="E15" s="63" t="s">
        <v>155</v>
      </c>
      <c r="F15" s="13" t="str">
        <f t="shared" ca="1" si="4"/>
        <v>MA_08_06_REC290_IMG06n.png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MA_08_06_REC290_IMG06a.png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ht="72" customHeight="1" x14ac:dyDescent="0.3">
      <c r="A16" s="12" t="str">
        <f t="shared" si="3"/>
        <v>IMG07</v>
      </c>
      <c r="B16" s="62"/>
      <c r="C16" s="20" t="str">
        <f t="shared" si="0"/>
        <v>Recurso M5A</v>
      </c>
      <c r="D16" s="63" t="s">
        <v>190</v>
      </c>
      <c r="E16" s="63" t="s">
        <v>155</v>
      </c>
      <c r="F16" s="13" t="str">
        <f t="shared" ca="1" si="4"/>
        <v>MA_08_06_REC290_IMG07n.png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MA_08_06_REC290_IMG07a.png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188</v>
      </c>
      <c r="K16" s="68"/>
      <c r="O16" s="2" t="str">
        <f>'Definición técnica de imagenes'!A25</f>
        <v>F7</v>
      </c>
    </row>
    <row r="17" spans="1:15" s="11" customFormat="1" ht="87.75" customHeight="1" x14ac:dyDescent="0.25">
      <c r="A17" s="12" t="str">
        <f t="shared" si="3"/>
        <v>IMG08</v>
      </c>
      <c r="B17" s="62"/>
      <c r="C17" s="20" t="str">
        <f t="shared" si="0"/>
        <v>Recurso M5A</v>
      </c>
      <c r="D17" s="63" t="s">
        <v>190</v>
      </c>
      <c r="E17" s="63" t="s">
        <v>155</v>
      </c>
      <c r="F17" s="13" t="str">
        <f t="shared" ca="1" si="4"/>
        <v>MA_08_06_REC290_IMG08n.png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MA_08_06_REC290_IMG08a.png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118.5" customHeight="1" x14ac:dyDescent="0.25">
      <c r="A18" s="12" t="str">
        <f t="shared" si="3"/>
        <v>IMG09</v>
      </c>
      <c r="B18" s="62"/>
      <c r="C18" s="20" t="str">
        <f t="shared" si="0"/>
        <v>Recurso M5A</v>
      </c>
      <c r="D18" s="63" t="s">
        <v>190</v>
      </c>
      <c r="E18" s="63" t="s">
        <v>155</v>
      </c>
      <c r="F18" s="13" t="str">
        <f t="shared" ca="1" si="4"/>
        <v>MA_08_06_REC290_IMG09n.png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MA_08_06_REC290_IMG09a.png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178.5" customHeight="1" x14ac:dyDescent="0.3">
      <c r="A19" s="12" t="str">
        <f t="shared" ref="A19:A50" si="6">IF(OR(B19&lt;&gt;"",J19&lt;&gt;""),CONCATENATE(LEFT(A18,3),IF(MID(A18,4,2)+1&lt;10,CONCATENATE("0",MID(A18,4,2)+1),MID(A18,4,2)+1)),"")</f>
        <v>IMG10</v>
      </c>
      <c r="B19" s="78">
        <v>273952574</v>
      </c>
      <c r="C19" s="20" t="str">
        <f t="shared" si="0"/>
        <v>Recurso M5A</v>
      </c>
      <c r="D19" s="63" t="s">
        <v>189</v>
      </c>
      <c r="E19" s="63" t="s">
        <v>155</v>
      </c>
      <c r="F19" s="13" t="str">
        <f t="shared" ca="1" si="4"/>
        <v>MA_08_06_REC290_IMG10n.png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MA_08_06_REC290_IMG10a.png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199</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2015-12-14T19:15:09Z</dcterms:modified>
</cp:coreProperties>
</file>