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5" i="2" l="1"/>
  <c r="D7" i="2" s="1"/>
  <c r="A12" i="1"/>
  <c r="A13" i="1" s="1"/>
  <c r="H11" i="1"/>
  <c r="F11" i="1"/>
  <c r="G11" i="1" s="1"/>
  <c r="H10" i="1"/>
  <c r="F10" i="1"/>
  <c r="G10" i="1" s="1"/>
  <c r="F12" i="1" l="1"/>
  <c r="G12" i="1" s="1"/>
  <c r="H12" i="1"/>
  <c r="F13" i="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<sst xmlns="http://schemas.openxmlformats.org/spreadsheetml/2006/main" count="400" uniqueCount="200">
  <si>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</si>
  <si>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</si>
  <si>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</si>
  <si>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</si>
  <si>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</si>
  <si>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</si>
  <si>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</si>
  <si>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</si>
  <si>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</si>
  <si>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</si>
  <si>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</si>
  <si>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</si>
  <si>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</si>
  <si>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</si>
  <si>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</si>
  <si>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</si>
  <si>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</si>
  <si>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</si>
  <si>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</si>
  <si>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</si>
  <si>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</si>
  <si>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</si>
  <si>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</si>
  <si>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</si>
  <si>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</si>
  <si>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</si>
  <si>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</si>
  <si>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</si>
  <si>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</si>
  <si>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</si>
  <si>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</si>
  <si>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</si>
  <si>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</si>
  <si>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</si>
  <si>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</si>
  <si>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</si>
  <si>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</si>
  <si>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</si>
  <si>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</si>
  <si>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</si>
  <si>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</si>
  <si>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</si>
  <si>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</si>
  <si>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</si>
  <si>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</si>
  <si>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</si>
  <si>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</si>
  <si>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</si>
  <si>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</si>
  <si>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</si>
  <si>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</si>
  <si>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</si>
  <si>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</si>
  <si>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</si>
  <si>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</si>
  <si>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</si>
  <si>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</si>
  <si>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</si>
  <si>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</si>
  <si>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</si>
  <si>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</si>
  <si>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</si>
  <si>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</si>
  <si>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</si>
  <si>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</si>
  <si>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</si>
  <si>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</si>
  <si>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</si>
  <si>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</si>
  <si>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</si>
  <si>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</si>
  <si>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</si>
  <si>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</si>
  <si>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</si>
  <si>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</si>
  <si>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</si>
  <si>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</si>
  <si>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</si>
  <si>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</si>
  <si>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</si>
  <si>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</si>
  <si>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</si>
  <si>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</si>
  <si>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</si>
  <si>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</si>
  <si>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</si>
  <si>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</si>
  <si>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</si>
  <si>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</si>
  <si>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</si>
  <si>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</si>
  <si>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</si>
  <si>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</si>
  <si>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</si>
  <si>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</si>
  <si>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</si>
  <si>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</si>
  <si>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</si>
  <si>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</si>
  <si>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</si>
  <si>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</si>
  <si>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</si>
  <si>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</si>
  <si>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</si>
  <si>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</si>
  <si>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</si>
  <si>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</si>
  <si>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</si>
  <si>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</si>
  <si>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</si>
  <si>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</si>
  <si>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</si>
  <si>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</si>
  <si>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</si>
  <si>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</si>
  <si>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</si>
  <si>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</si>
  <si>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</si>
  <si>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</si>
  <si>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</si>
  <si>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</si>
  <si>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</si>
  <si>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</si>
  <si>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</si>
  <si>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</si>
  <si>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</si>
  <si>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</si>
  <si>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</si>
  <si>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</si>
  <si>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</si>
  <si>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</si>
  <si>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</si>
  <si>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</si>
  <si>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</si>
  <si>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</si>
  <si>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</si>
  <si>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</si>
  <si>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</si>
  <si>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</si>
  <si>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</si>
  <si>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</si>
  <si>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</si>
  <si>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</si>
  <si>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</si>
  <si>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</si>
  <si>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</si>
  <si>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</si>
  <si>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</si>
  <si>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</si>
  <si>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</si>
  <si>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</si>
  <si>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</si>
  <si>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</si>
  <si>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</si>
  <si>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</si>
  <si>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</si>
  <si>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</si>
  <si>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</si>
  <si>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</si>
  <si>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</si>
  <si>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</si>
  <si>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</si>
  <si>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</si>
  <si>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</si>
  <si>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</si>
  <si>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</si>
  <si>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</si>
  <si>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</si>
  <si>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</si>
  <si>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</si>
  <si>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</si>
  <si>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</si>
  <si>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</si>
  <si>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</si>
  <si>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</si>
  <si>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</si>
  <si>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</si>
  <si>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</si>
  <si>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</si>
  <si>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</si>
  <si>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</si>
  <si>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</si>
  <si>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</si>
  <si>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</si>
  <si>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</si>
  <si>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</si>
  <si>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</si>
  <si>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ultima columna</t>
  </si>
  <si>
    <t>Ilustración</t>
  </si>
  <si>
    <t>Josué Malagón</t>
  </si>
  <si>
    <t xml:space="preserve">Las ecuaciones lineales con una incógnita </t>
  </si>
  <si>
    <t>Representaciones  graficas de ecuaciones lineales</t>
  </si>
  <si>
    <t>MA_08_06_REC50</t>
  </si>
  <si>
    <t>Ficha 1,1: En la imagen normal solo se muestra el rectángulo de la derecha, en la imagen ampliada se muestra el esquema que se indica a la izquierda, agregar cotas.</t>
  </si>
  <si>
    <t>Ficha 1,2: En la imagen normal solo se muestra el rectángulo de la derecha, en la imagen ampliada se muestra el esquema que se indica a la izquierda, agregar cotas.</t>
  </si>
  <si>
    <t>Ficha 2,1. No agregar cotas pues son medidas de áreas y no de los lados.</t>
  </si>
  <si>
    <t>Ficha 3,1: Agregar cotas</t>
  </si>
  <si>
    <t>Agregar cotas</t>
  </si>
  <si>
    <t>Sin cotas son medidas de áreas y no del contorno</t>
  </si>
  <si>
    <t>Ficha 4,1: En la imagen normal solo se muestra el rectángulo de la derecha, en la imagen ampliada se muestra el esquema que se indica a la izquierda, agregar cotas. Por favor construir icono del recurso (med y thumb) con la imagen de la derecha (la de tamaño normal)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</si>
</sst>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231322</xdr:colOff>
      <xdr:row>13</xdr:row>
      <xdr:rowOff>639536</xdr:rowOff>
    </xdr:from>
    <xdr:to>
      <xdr:col>10</xdr:col>
      <xdr:colOff>2415268</xdr:colOff>
      <xdr:row>13</xdr:row>
      <xdr:rowOff>1877786</xdr:rowOff>
    </xdr:to>
    <xdr:pic>
      <xdr:nvPicPr>
        <xdr:cNvPr id="13" name="Imagen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88393" y="14886215"/>
          <a:ext cx="2183946"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3619500</xdr:colOff>
      <xdr:row>13</xdr:row>
      <xdr:rowOff>54429</xdr:rowOff>
    </xdr:from>
    <xdr:to>
      <xdr:col>10</xdr:col>
      <xdr:colOff>9044668</xdr:colOff>
      <xdr:row>13</xdr:row>
      <xdr:rowOff>3824968</xdr:rowOff>
    </xdr:to>
    <xdr:pic>
      <xdr:nvPicPr>
        <xdr:cNvPr id="14" name="Imagen 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76571" y="14301108"/>
          <a:ext cx="5425168" cy="3770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680357</xdr:colOff>
      <xdr:row>14</xdr:row>
      <xdr:rowOff>503465</xdr:rowOff>
    </xdr:from>
    <xdr:to>
      <xdr:col>10</xdr:col>
      <xdr:colOff>3826328</xdr:colOff>
      <xdr:row>14</xdr:row>
      <xdr:rowOff>1875065</xdr:rowOff>
    </xdr:to>
    <xdr:pic>
      <xdr:nvPicPr>
        <xdr:cNvPr id="15" name="Imagen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37428" y="18832286"/>
          <a:ext cx="3145971"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4748892</xdr:colOff>
      <xdr:row>14</xdr:row>
      <xdr:rowOff>68037</xdr:rowOff>
    </xdr:from>
    <xdr:to>
      <xdr:col>10</xdr:col>
      <xdr:colOff>7180488</xdr:colOff>
      <xdr:row>14</xdr:row>
      <xdr:rowOff>4702630</xdr:rowOff>
    </xdr:to>
    <xdr:pic>
      <xdr:nvPicPr>
        <xdr:cNvPr id="17" name="Imagen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05963" y="18396858"/>
          <a:ext cx="2431596" cy="4634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2748644</xdr:colOff>
      <xdr:row>15</xdr:row>
      <xdr:rowOff>680356</xdr:rowOff>
    </xdr:from>
    <xdr:to>
      <xdr:col>10</xdr:col>
      <xdr:colOff>5646965</xdr:colOff>
      <xdr:row>15</xdr:row>
      <xdr:rowOff>2080531</xdr:rowOff>
    </xdr:to>
    <xdr:pic>
      <xdr:nvPicPr>
        <xdr:cNvPr id="18" name="Imagen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05715" y="24207106"/>
          <a:ext cx="289832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1279072</xdr:colOff>
      <xdr:row>17</xdr:row>
      <xdr:rowOff>1632857</xdr:rowOff>
    </xdr:from>
    <xdr:to>
      <xdr:col>10</xdr:col>
      <xdr:colOff>3286126</xdr:colOff>
      <xdr:row>17</xdr:row>
      <xdr:rowOff>2918732</xdr:rowOff>
    </xdr:to>
    <xdr:pic>
      <xdr:nvPicPr>
        <xdr:cNvPr id="20" name="Imagen 1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36143" y="35555464"/>
          <a:ext cx="2007054"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4708071</xdr:colOff>
      <xdr:row>17</xdr:row>
      <xdr:rowOff>95250</xdr:rowOff>
    </xdr:from>
    <xdr:to>
      <xdr:col>10</xdr:col>
      <xdr:colOff>8136612</xdr:colOff>
      <xdr:row>17</xdr:row>
      <xdr:rowOff>5021036</xdr:rowOff>
    </xdr:to>
    <xdr:pic>
      <xdr:nvPicPr>
        <xdr:cNvPr id="21" name="Imagen 2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0465142" y="34017857"/>
          <a:ext cx="3428541" cy="4925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3673929</xdr:colOff>
      <xdr:row>16</xdr:row>
      <xdr:rowOff>721178</xdr:rowOff>
    </xdr:from>
    <xdr:to>
      <xdr:col>10</xdr:col>
      <xdr:colOff>5423808</xdr:colOff>
      <xdr:row>16</xdr:row>
      <xdr:rowOff>2073728</xdr:rowOff>
    </xdr:to>
    <xdr:pic>
      <xdr:nvPicPr>
        <xdr:cNvPr id="22" name="Imagen 2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431000" y="29445857"/>
          <a:ext cx="1749879"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2626179</xdr:colOff>
      <xdr:row>10</xdr:row>
      <xdr:rowOff>598713</xdr:rowOff>
    </xdr:from>
    <xdr:to>
      <xdr:col>10</xdr:col>
      <xdr:colOff>5524500</xdr:colOff>
      <xdr:row>10</xdr:row>
      <xdr:rowOff>1998888</xdr:rowOff>
    </xdr:to>
    <xdr:pic>
      <xdr:nvPicPr>
        <xdr:cNvPr id="23" name="Imagen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383250" y="5061856"/>
          <a:ext cx="289832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3442607</xdr:colOff>
      <xdr:row>11</xdr:row>
      <xdr:rowOff>625929</xdr:rowOff>
    </xdr:from>
    <xdr:to>
      <xdr:col>10</xdr:col>
      <xdr:colOff>5192486</xdr:colOff>
      <xdr:row>11</xdr:row>
      <xdr:rowOff>1978479</xdr:rowOff>
    </xdr:to>
    <xdr:pic>
      <xdr:nvPicPr>
        <xdr:cNvPr id="25" name="Imagen 2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199678" y="8001000"/>
          <a:ext cx="1749879"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3238500</xdr:colOff>
      <xdr:row>12</xdr:row>
      <xdr:rowOff>1074964</xdr:rowOff>
    </xdr:from>
    <xdr:to>
      <xdr:col>10</xdr:col>
      <xdr:colOff>5245554</xdr:colOff>
      <xdr:row>12</xdr:row>
      <xdr:rowOff>2360839</xdr:rowOff>
    </xdr:to>
    <xdr:pic>
      <xdr:nvPicPr>
        <xdr:cNvPr id="26" name="Imagen 2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995571" y="11389178"/>
          <a:ext cx="2007054"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3306536</xdr:colOff>
      <xdr:row>9</xdr:row>
      <xdr:rowOff>489857</xdr:rowOff>
    </xdr:from>
    <xdr:to>
      <xdr:col>10</xdr:col>
      <xdr:colOff>5490482</xdr:colOff>
      <xdr:row>9</xdr:row>
      <xdr:rowOff>1728107</xdr:rowOff>
    </xdr:to>
    <xdr:pic>
      <xdr:nvPicPr>
        <xdr:cNvPr id="27" name="Imagen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63607" y="2612571"/>
          <a:ext cx="2183946"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6.75" style="15" customWidth="1"/>
    <col min="11" max="11" width="121.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8</v>
      </c>
      <c r="D3" s="88"/>
      <c r="F3" s="80">
        <v>42358</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83.75" customHeight="1" x14ac:dyDescent="0.25">
      <c r="A10" s="12" t="str">
        <f>IF(OR(B10&lt;&gt;"",J10&lt;&gt;""),"IMG01","")</f>
        <v>IMG01</v>
      </c>
      <c r="B10" s="62" t="s">
        <v>187</v>
      </c>
      <c r="C10" s="20" t="str">
        <f t="shared" ref="C10:C41" si="0">IF(OR(B10&lt;&gt;"",J10&lt;&gt;""),IF($G$4="Recurso",CONCATENATE($G$4," ",$G$5),$G$4),"")</f>
        <v>Recurso F7B</v>
      </c>
      <c r="D10" s="63" t="s">
        <v>188</v>
      </c>
      <c r="E10" s="63" t="s">
        <v>166</v>
      </c>
      <c r="F10" s="13" t="str">
        <f t="shared" ref="F10" ca="1" si="1">IF(OR(B10&lt;&gt;"",J10&lt;&gt;""),CONCATENATE($C$7,"_",$A10,IF($G$4="Cuaderno de Estudio","_small",CONCATENATE(IF(I10="","","n"),IF(LEFT($G$5,1)="F",".jpg",".png")))),"")</f>
        <v>MA_08_06_REC50_IMG01.jpg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29.5" customHeight="1" x14ac:dyDescent="0.25">
      <c r="A11" s="12" t="str">
        <f t="shared" ref="A11:A18" si="3">IF(OR(B11&lt;&gt;"",J11&lt;&gt;""),CONCATENATE(LEFT(A10,3),IF(MID(A10,4,2)+1&lt;10,CONCATENATE("0",MID(A10,4,2)+1))),"")</f>
        <v>IMG02</v>
      </c>
      <c r="B11" s="62" t="s">
        <v>187</v>
      </c>
      <c r="C11" s="20" t="str">
        <f t="shared" si="0"/>
        <v>Recurso F7B</v>
      </c>
      <c r="D11" s="63" t="s">
        <v>188</v>
      </c>
      <c r="E11" s="63" t="s">
        <v>166</v>
      </c>
      <c r="F11" s="13" t="str">
        <f t="shared" ref="F11:F74" ca="1" si="4">IF(OR(B11&lt;&gt;"",J11&lt;&gt;""),CONCATENATE($C$7,"_",$A11,IF($G$4="Cuaderno de Estudio","_small",CONCATENATE(IF(I11="","","n"),IF(LEFT($G$5,1)="F",".jpg",".png")))),"")</f>
        <v>MA_08_06_REC50_IMG02.jpg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198</v>
      </c>
      <c r="K11"/>
      <c r="O11" s="2" t="str">
        <f>'Definición técnica de imagenes'!A13</f>
        <v>M101</v>
      </c>
    </row>
    <row r="12" spans="1:16" s="11" customFormat="1" ht="231.75" customHeight="1" x14ac:dyDescent="0.25">
      <c r="A12" s="12" t="str">
        <f t="shared" si="3"/>
        <v>IMG03</v>
      </c>
      <c r="B12" s="62" t="s">
        <v>187</v>
      </c>
      <c r="C12" s="20" t="str">
        <f t="shared" si="0"/>
        <v>Recurso F7B</v>
      </c>
      <c r="D12" s="63" t="s">
        <v>188</v>
      </c>
      <c r="E12" s="63" t="s">
        <v>166</v>
      </c>
      <c r="F12" s="13" t="str">
        <f t="shared" ca="1" si="4"/>
        <v>MA_08_06_REC50_IMG03.jpg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197</v>
      </c>
      <c r="K12" s="64"/>
      <c r="O12" s="2" t="str">
        <f>'Definición técnica de imagenes'!A18</f>
        <v>Diaporama F1</v>
      </c>
    </row>
    <row r="13" spans="1:16" s="11" customFormat="1" ht="309.75" customHeight="1" x14ac:dyDescent="0.25">
      <c r="A13" s="12" t="str">
        <f t="shared" si="3"/>
        <v>IMG04</v>
      </c>
      <c r="B13" s="62" t="s">
        <v>187</v>
      </c>
      <c r="C13" s="20" t="str">
        <f t="shared" si="0"/>
        <v>Recurso F7B</v>
      </c>
      <c r="D13" s="63" t="s">
        <v>188</v>
      </c>
      <c r="E13" s="63" t="s">
        <v>166</v>
      </c>
      <c r="F13" s="13" t="str">
        <f t="shared" ca="1" si="4"/>
        <v>MA_08_06_REC50_IMG04.jpg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197</v>
      </c>
      <c r="K13" s="64"/>
      <c r="O13" s="2" t="str">
        <f>'Definición técnica de imagenes'!A19</f>
        <v>F4</v>
      </c>
    </row>
    <row r="14" spans="1:16" s="11" customFormat="1" ht="321" customHeight="1" x14ac:dyDescent="0.25">
      <c r="A14" s="12" t="str">
        <f t="shared" si="3"/>
        <v>IMG05</v>
      </c>
      <c r="B14" s="62" t="s">
        <v>187</v>
      </c>
      <c r="C14" s="20" t="str">
        <f t="shared" si="0"/>
        <v>Recurso F7B</v>
      </c>
      <c r="D14" s="63" t="s">
        <v>188</v>
      </c>
      <c r="E14" s="63" t="s">
        <v>155</v>
      </c>
      <c r="F14" s="13" t="str">
        <f t="shared" ca="1" si="4"/>
        <v>MA_08_06_REC50_IMG05n.jpg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MA_08_06_REC50_IMG05a.jpg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193</v>
      </c>
      <c r="K14"/>
      <c r="O14" s="2" t="str">
        <f>'Definición técnica de imagenes'!A22</f>
        <v>F6</v>
      </c>
    </row>
    <row r="15" spans="1:16" s="11" customFormat="1" ht="408.75" customHeight="1" x14ac:dyDescent="0.25">
      <c r="A15" s="12" t="str">
        <f t="shared" si="3"/>
        <v>IMG06</v>
      </c>
      <c r="B15" s="62" t="s">
        <v>187</v>
      </c>
      <c r="C15" s="20" t="str">
        <f t="shared" si="0"/>
        <v>Recurso F7B</v>
      </c>
      <c r="D15" s="63" t="s">
        <v>188</v>
      </c>
      <c r="E15" s="63" t="s">
        <v>155</v>
      </c>
      <c r="F15" s="13" t="str">
        <f t="shared" ca="1" si="4"/>
        <v>MA_08_06_REC50_IMG06n.jpg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MA_08_06_REC50_IMG06a.jpg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194</v>
      </c>
      <c r="K15"/>
      <c r="O15" s="2" t="str">
        <f>'Definición técnica de imagenes'!A24</f>
        <v>F6B</v>
      </c>
    </row>
    <row r="16" spans="1:16" s="11" customFormat="1" ht="255" customHeight="1" x14ac:dyDescent="0.3">
      <c r="A16" s="12" t="str">
        <f t="shared" si="3"/>
        <v>IMG07</v>
      </c>
      <c r="B16" s="62" t="s">
        <v>187</v>
      </c>
      <c r="C16" s="20" t="str">
        <f t="shared" si="0"/>
        <v>Recurso F7B</v>
      </c>
      <c r="D16" s="63" t="s">
        <v>188</v>
      </c>
      <c r="E16" s="63" t="s">
        <v>155</v>
      </c>
      <c r="F16" s="13" t="str">
        <f t="shared" ca="1" si="4"/>
        <v>MA_08_06_REC50_IMG07n.jpg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MA_08_06_REC50_IMG07a.jpg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195</v>
      </c>
      <c r="K16" s="68"/>
      <c r="O16" s="2" t="str">
        <f>'Definición técnica de imagenes'!A25</f>
        <v>F7</v>
      </c>
    </row>
    <row r="17" spans="1:15" s="11" customFormat="1" ht="180" customHeight="1" x14ac:dyDescent="0.25">
      <c r="A17" s="12" t="str">
        <f t="shared" si="3"/>
        <v>IMG08</v>
      </c>
      <c r="B17" s="62" t="s">
        <v>187</v>
      </c>
      <c r="C17" s="20" t="str">
        <f t="shared" si="0"/>
        <v>Recurso F7B</v>
      </c>
      <c r="D17" s="63" t="s">
        <v>188</v>
      </c>
      <c r="E17" s="63" t="s">
        <v>155</v>
      </c>
      <c r="F17" s="13" t="str">
        <f t="shared" ca="1" si="4"/>
        <v>MA_08_06_REC50_IMG08n.jpg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MA_08_06_REC50_IMG08a.jpg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196</v>
      </c>
      <c r="K17" s="66"/>
      <c r="O17" s="2" t="str">
        <f>'Definición técnica de imagenes'!A27</f>
        <v>F7B</v>
      </c>
    </row>
    <row r="18" spans="1:15" s="11" customFormat="1" ht="409.6" customHeight="1" x14ac:dyDescent="0.25">
      <c r="A18" s="12" t="str">
        <f t="shared" si="3"/>
        <v>IMG09</v>
      </c>
      <c r="B18" s="62" t="s">
        <v>187</v>
      </c>
      <c r="C18" s="20" t="str">
        <f t="shared" si="0"/>
        <v>Recurso F7B</v>
      </c>
      <c r="D18" s="63" t="s">
        <v>188</v>
      </c>
      <c r="E18" s="63" t="s">
        <v>155</v>
      </c>
      <c r="F18" s="13" t="str">
        <f t="shared" ca="1" si="4"/>
        <v>MA_08_06_REC50_IMG09n.jpg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MA_08_06_REC50_IMG09a.jpg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7" t="s">
        <v>199</v>
      </c>
      <c r="K18" s="66"/>
      <c r="O18" s="2" t="str">
        <f>'Definición técnica de imagenes'!A30</f>
        <v>F8</v>
      </c>
    </row>
    <row r="19" spans="1:15" s="11" customFormat="1" ht="57"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c r="O19" s="2" t="str">
        <f>'Definición técnica de imagenes'!A31</f>
        <v>F10</v>
      </c>
    </row>
    <row r="20" spans="1:15" s="11" customFormat="1" ht="34.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2015-12-22T01:01:20Z</dcterms:modified>
</cp:coreProperties>
</file>