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H19"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F11" i="1"/>
  <c r="G11" i="1"/>
  <c r="H10" i="1"/>
  <c r="F13" i="1"/>
  <c r="G13" i="1"/>
  <c r="F10" i="1"/>
  <c r="G10" i="1"/>
  <c r="F14" i="1"/>
  <c r="G14" i="1"/>
  <c r="F15" i="1"/>
  <c r="G15" i="1"/>
  <c r="F16" i="1"/>
  <c r="G16" i="1"/>
  <c r="F17" i="1"/>
  <c r="G17" i="1"/>
  <c r="F18" i="1"/>
  <c r="G18" i="1"/>
  <c r="H18" i="1"/>
  <c r="F19" i="1"/>
  <c r="G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<sst xmlns="http://schemas.openxmlformats.org/spreadsheetml/2006/main" count="404" uniqueCount="202">
  <si>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</si>
  <si>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</si>
  <si>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</si>
  <si>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</si>
  <si>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</si>
  <si>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</si>
  <si>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</si>
  <si>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</si>
  <si>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</si>
  <si>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</si>
  <si>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</si>
  <si>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</si>
  <si>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</si>
  <si>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</si>
  <si>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</si>
  <si>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</si>
  <si>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</si>
  <si>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</si>
  <si>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</si>
  <si>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</si>
  <si>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</si>
  <si>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</si>
  <si>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</si>
  <si>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</si>
  <si>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</si>
  <si>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</si>
  <si>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</si>
  <si>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</si>
  <si>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</si>
  <si>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</si>
  <si>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</si>
  <si>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</si>
  <si>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</si>
  <si>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</si>
  <si>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</si>
  <si>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</si>
  <si>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</si>
  <si>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</si>
  <si>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</si>
  <si>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</si>
  <si>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</si>
  <si>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</si>
  <si>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</si>
  <si>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</si>
  <si>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</si>
  <si>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</si>
  <si>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</si>
  <si>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</si>
  <si>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</si>
  <si>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</si>
  <si>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</si>
  <si>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</si>
  <si>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</si>
  <si>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</si>
  <si>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</si>
  <si>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</si>
  <si>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</si>
  <si>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</si>
  <si>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</si>
  <si>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</si>
  <si>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</si>
  <si>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</si>
  <si>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</si>
  <si>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</si>
  <si>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</si>
  <si>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</si>
  <si>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</si>
  <si>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</si>
  <si>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</si>
  <si>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</si>
  <si>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</si>
  <si>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</si>
  <si>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</si>
  <si>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</si>
  <si>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</si>
  <si>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</si>
  <si>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</si>
  <si>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</si>
  <si>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</si>
  <si>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</si>
  <si>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</si>
  <si>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</si>
  <si>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</si>
  <si>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</si>
  <si>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</si>
  <si>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</si>
  <si>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</si>
  <si>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</si>
  <si>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</si>
  <si>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</si>
  <si>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</si>
  <si>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</si>
  <si>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</si>
  <si>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</si>
  <si>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</si>
  <si>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</si>
  <si>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</si>
  <si>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</si>
  <si>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</si>
  <si>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</si>
  <si>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</si>
  <si>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</si>
  <si>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</si>
  <si>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</si>
  <si>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</si>
  <si>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</si>
  <si>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</si>
  <si>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</si>
  <si>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</si>
  <si>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</si>
  <si>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</si>
  <si>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</si>
  <si>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</si>
  <si>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</si>
  <si>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</si>
  <si>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</si>
  <si>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</si>
  <si>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</si>
  <si>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</si>
  <si>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</si>
  <si>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</si>
  <si>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</si>
  <si>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</si>
  <si>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</si>
  <si>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</si>
  <si>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</si>
  <si>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</si>
  <si>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</si>
  <si>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</si>
  <si>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</si>
  <si>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</si>
  <si>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</si>
  <si>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</si>
  <si>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</si>
  <si>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</si>
  <si>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</si>
  <si>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</si>
  <si>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</si>
  <si>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</si>
  <si>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</si>
  <si>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</si>
  <si>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</si>
  <si>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</si>
  <si>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</si>
  <si>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</si>
  <si>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</si>
  <si>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</si>
  <si>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</si>
  <si>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</si>
  <si>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</si>
  <si>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</si>
  <si>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</si>
  <si>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</si>
  <si>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</si>
  <si>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</si>
  <si>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</si>
  <si>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</si>
  <si>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</si>
  <si>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</si>
  <si>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</si>
  <si>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</si>
  <si>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</si>
  <si>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</si>
  <si>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</si>
  <si>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</si>
  <si>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</si>
  <si>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</si>
  <si>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</si>
  <si>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</si>
  <si>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</si>
  <si>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</si>
  <si>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</si>
  <si>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</si>
  <si>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</si>
  <si>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</si>
  <si>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</si>
  <si>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</si>
  <si>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</si>
  <si>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</si>
  <si>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</si>
  <si>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</si>
  <si>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</si>
  <si>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</si>
  <si>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</si>
  <si>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</si>
  <si>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</si>
  <si>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</si>
  <si>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t>
  </si>
  <si>
    <t>Ilustración</t>
  </si>
  <si>
    <t>Gráfica, pregunta uno. Por favor agregar los nombres de los ejes y revisar que el signo menos sea un poco más largo que el guion del teclado</t>
  </si>
  <si>
    <t>Representación sagital, pregunta dos, letras en cursiva</t>
  </si>
  <si>
    <t>Gráfica, pregunta tres. Los nombres de los ejes en mayúscula y cursiva, tener cuidado que el menos sea un poco más largo que el guion del teclado</t>
  </si>
  <si>
    <t>Josué Malagón</t>
  </si>
  <si>
    <t>MA_08_07_CO_REC20</t>
  </si>
  <si>
    <t>ver observaciones</t>
  </si>
  <si>
    <t>Pregunta cuatro, tabla se encuentra en archivo adjunto, tener cuidado con los signos menos, las letras van en cursiva.</t>
  </si>
  <si>
    <t>Pregunta cinco, texto se encuentra en archivo word adjunto, tener cuidado con los signos menos.</t>
  </si>
  <si>
    <t>Pregunta seis, gráfica, agregar nombres a los ejes en mayúscula y cursiva, tener cuidado con los signos menos</t>
  </si>
  <si>
    <t>Pregunta siete, letras en cursiva</t>
  </si>
  <si>
    <t>Pregunta ocho, agregar nombres a los ejes en mayúsculas y cursiva, tener cuidado con los signos menos.</t>
  </si>
  <si>
    <t>Pregunta nueve, tabla se encuentra en el archivo adjunto</t>
  </si>
  <si>
    <t>Pregunta díez, tabla se encuentra en el archivo adjunto.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</si>
</sst>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142875</xdr:colOff>
      <xdr:row>9</xdr:row>
      <xdr:rowOff>95250</xdr:rowOff>
    </xdr:from>
    <xdr:to>
      <xdr:col>10</xdr:col>
      <xdr:colOff>1833351</xdr:colOff>
      <xdr:row>9</xdr:row>
      <xdr:rowOff>1790488</xdr:rowOff>
    </xdr:to>
    <xdr:pic>
      <xdr:nvPicPr>
        <xdr:cNvPr id="2" name="Imagen 1"/>
        <xdr:cNvPicPr/>
      </xdr:nvPicPr>
      <xdr:blipFill>
        <a:blip xmlns:r="http://schemas.openxmlformats.org/officeDocument/2006/relationships" r:embed="rId1"/>
        <a:stretch>
          <a:fillRect/>
        </a:stretch>
      </xdr:blipFill>
      <xdr:spPr>
        <a:xfrm>
          <a:off x="18059400" y="2228850"/>
          <a:ext cx="1690476" cy="1695238"/>
        </a:xfrm>
        <a:prstGeom prst="rect">
          <a:avLst/>
        </a:prstGeom>
      </xdr:spPr>
    </xdr:pic>
    <xdr:clientData/>
  </xdr:twoCellAnchor>
  <xdr:twoCellAnchor editAs="oneCell">
    <xdr:from>
      <xdr:col>10</xdr:col>
      <xdr:colOff>342901</xdr:colOff>
      <xdr:row>10</xdr:row>
      <xdr:rowOff>295276</xdr:rowOff>
    </xdr:from>
    <xdr:to>
      <xdr:col>15</xdr:col>
      <xdr:colOff>43571</xdr:colOff>
      <xdr:row>10</xdr:row>
      <xdr:rowOff>1933371</xdr:rowOff>
    </xdr:to>
    <xdr:pic>
      <xdr:nvPicPr>
        <xdr:cNvPr id="3" name="Imagen 2"/>
        <xdr:cNvPicPr/>
      </xdr:nvPicPr>
      <xdr:blipFill>
        <a:blip xmlns:r="http://schemas.openxmlformats.org/officeDocument/2006/relationships" r:embed="rId2"/>
        <a:stretch>
          <a:fillRect/>
        </a:stretch>
      </xdr:blipFill>
      <xdr:spPr>
        <a:xfrm>
          <a:off x="18259426" y="4257676"/>
          <a:ext cx="1958095" cy="1638095"/>
        </a:xfrm>
        <a:prstGeom prst="rect">
          <a:avLst/>
        </a:prstGeom>
      </xdr:spPr>
    </xdr:pic>
    <xdr:clientData/>
  </xdr:twoCellAnchor>
  <xdr:twoCellAnchor editAs="oneCell">
    <xdr:from>
      <xdr:col>10</xdr:col>
      <xdr:colOff>104775</xdr:colOff>
      <xdr:row>11</xdr:row>
      <xdr:rowOff>209550</xdr:rowOff>
    </xdr:from>
    <xdr:to>
      <xdr:col>15</xdr:col>
      <xdr:colOff>712470</xdr:colOff>
      <xdr:row>11</xdr:row>
      <xdr:rowOff>2571115</xdr:rowOff>
    </xdr:to>
    <xdr:pic>
      <xdr:nvPicPr>
        <xdr:cNvPr id="4" name="Imagen 3"/>
        <xdr:cNvPicPr/>
      </xdr:nvPicPr>
      <xdr:blipFill>
        <a:blip xmlns:r="http://schemas.openxmlformats.org/officeDocument/2006/relationships" r:embed="rId3"/>
        <a:stretch>
          <a:fillRect/>
        </a:stretch>
      </xdr:blipFill>
      <xdr:spPr>
        <a:xfrm>
          <a:off x="18021300" y="6219825"/>
          <a:ext cx="2865120" cy="2361565"/>
        </a:xfrm>
        <a:prstGeom prst="rect">
          <a:avLst/>
        </a:prstGeom>
      </xdr:spPr>
    </xdr:pic>
    <xdr:clientData/>
  </xdr:twoCellAnchor>
  <xdr:twoCellAnchor editAs="oneCell">
    <xdr:from>
      <xdr:col>10</xdr:col>
      <xdr:colOff>342900</xdr:colOff>
      <xdr:row>12</xdr:row>
      <xdr:rowOff>57150</xdr:rowOff>
    </xdr:from>
    <xdr:to>
      <xdr:col>15</xdr:col>
      <xdr:colOff>704215</xdr:colOff>
      <xdr:row>12</xdr:row>
      <xdr:rowOff>1123315</xdr:rowOff>
    </xdr:to>
    <xdr:pic>
      <xdr:nvPicPr>
        <xdr:cNvPr id="5" name="Imagen 4"/>
        <xdr:cNvPicPr/>
      </xdr:nvPicPr>
      <xdr:blipFill>
        <a:blip xmlns:r="http://schemas.openxmlformats.org/officeDocument/2006/relationships" r:embed="rId4"/>
        <a:stretch>
          <a:fillRect/>
        </a:stretch>
      </xdr:blipFill>
      <xdr:spPr>
        <a:xfrm>
          <a:off x="18259425" y="8763000"/>
          <a:ext cx="2618740" cy="1066165"/>
        </a:xfrm>
        <a:prstGeom prst="rect">
          <a:avLst/>
        </a:prstGeom>
      </xdr:spPr>
    </xdr:pic>
    <xdr:clientData/>
  </xdr:twoCellAnchor>
  <xdr:twoCellAnchor editAs="oneCell">
    <xdr:from>
      <xdr:col>10</xdr:col>
      <xdr:colOff>114301</xdr:colOff>
      <xdr:row>13</xdr:row>
      <xdr:rowOff>342900</xdr:rowOff>
    </xdr:from>
    <xdr:to>
      <xdr:col>17</xdr:col>
      <xdr:colOff>192859</xdr:colOff>
      <xdr:row>13</xdr:row>
      <xdr:rowOff>869567</xdr:rowOff>
    </xdr:to>
    <xdr:pic>
      <xdr:nvPicPr>
        <xdr:cNvPr id="6" name="Imagen 5"/>
        <xdr:cNvPicPr/>
      </xdr:nvPicPr>
      <xdr:blipFill>
        <a:blip xmlns:r="http://schemas.openxmlformats.org/officeDocument/2006/relationships" r:embed="rId5"/>
        <a:stretch>
          <a:fillRect/>
        </a:stretch>
      </xdr:blipFill>
      <xdr:spPr>
        <a:xfrm>
          <a:off x="18030826" y="10372725"/>
          <a:ext cx="3993333" cy="526667"/>
        </a:xfrm>
        <a:prstGeom prst="rect">
          <a:avLst/>
        </a:prstGeom>
      </xdr:spPr>
    </xdr:pic>
    <xdr:clientData/>
  </xdr:twoCellAnchor>
  <xdr:twoCellAnchor editAs="oneCell">
    <xdr:from>
      <xdr:col>10</xdr:col>
      <xdr:colOff>209550</xdr:colOff>
      <xdr:row>14</xdr:row>
      <xdr:rowOff>285751</xdr:rowOff>
    </xdr:from>
    <xdr:to>
      <xdr:col>15</xdr:col>
      <xdr:colOff>214982</xdr:colOff>
      <xdr:row>14</xdr:row>
      <xdr:rowOff>2520036</xdr:rowOff>
    </xdr:to>
    <xdr:pic>
      <xdr:nvPicPr>
        <xdr:cNvPr id="7" name="Imagen 6"/>
        <xdr:cNvPicPr/>
      </xdr:nvPicPr>
      <xdr:blipFill>
        <a:blip xmlns:r="http://schemas.openxmlformats.org/officeDocument/2006/relationships" r:embed="rId6"/>
        <a:stretch>
          <a:fillRect/>
        </a:stretch>
      </xdr:blipFill>
      <xdr:spPr>
        <a:xfrm>
          <a:off x="18126075" y="11820526"/>
          <a:ext cx="2262857" cy="2234285"/>
        </a:xfrm>
        <a:prstGeom prst="rect">
          <a:avLst/>
        </a:prstGeom>
      </xdr:spPr>
    </xdr:pic>
    <xdr:clientData/>
  </xdr:twoCellAnchor>
  <xdr:twoCellAnchor editAs="oneCell">
    <xdr:from>
      <xdr:col>10</xdr:col>
      <xdr:colOff>171451</xdr:colOff>
      <xdr:row>15</xdr:row>
      <xdr:rowOff>38100</xdr:rowOff>
    </xdr:from>
    <xdr:to>
      <xdr:col>15</xdr:col>
      <xdr:colOff>257175</xdr:colOff>
      <xdr:row>15</xdr:row>
      <xdr:rowOff>1828800</xdr:rowOff>
    </xdr:to>
    <xdr:pic>
      <xdr:nvPicPr>
        <xdr:cNvPr id="8" name="Imagen 7"/>
        <xdr:cNvPicPr/>
      </xdr:nvPicPr>
      <xdr:blipFill>
        <a:blip xmlns:r="http://schemas.openxmlformats.org/officeDocument/2006/relationships" r:embed="rId7"/>
        <a:stretch>
          <a:fillRect/>
        </a:stretch>
      </xdr:blipFill>
      <xdr:spPr>
        <a:xfrm>
          <a:off x="18087976" y="14220825"/>
          <a:ext cx="2343149" cy="1790700"/>
        </a:xfrm>
        <a:prstGeom prst="rect">
          <a:avLst/>
        </a:prstGeom>
      </xdr:spPr>
    </xdr:pic>
    <xdr:clientData/>
  </xdr:twoCellAnchor>
  <xdr:twoCellAnchor editAs="oneCell">
    <xdr:from>
      <xdr:col>10</xdr:col>
      <xdr:colOff>371476</xdr:colOff>
      <xdr:row>16</xdr:row>
      <xdr:rowOff>95250</xdr:rowOff>
    </xdr:from>
    <xdr:to>
      <xdr:col>15</xdr:col>
      <xdr:colOff>371194</xdr:colOff>
      <xdr:row>16</xdr:row>
      <xdr:rowOff>2306678</xdr:rowOff>
    </xdr:to>
    <xdr:pic>
      <xdr:nvPicPr>
        <xdr:cNvPr id="9" name="Imagen 8"/>
        <xdr:cNvPicPr/>
      </xdr:nvPicPr>
      <xdr:blipFill>
        <a:blip xmlns:r="http://schemas.openxmlformats.org/officeDocument/2006/relationships" r:embed="rId8"/>
        <a:stretch>
          <a:fillRect/>
        </a:stretch>
      </xdr:blipFill>
      <xdr:spPr>
        <a:xfrm>
          <a:off x="18288001" y="16259175"/>
          <a:ext cx="2257143" cy="2211428"/>
        </a:xfrm>
        <a:prstGeom prst="rect">
          <a:avLst/>
        </a:prstGeom>
      </xdr:spPr>
    </xdr:pic>
    <xdr:clientData/>
  </xdr:twoCellAnchor>
  <xdr:twoCellAnchor editAs="oneCell">
    <xdr:from>
      <xdr:col>10</xdr:col>
      <xdr:colOff>209550</xdr:colOff>
      <xdr:row>17</xdr:row>
      <xdr:rowOff>85725</xdr:rowOff>
    </xdr:from>
    <xdr:to>
      <xdr:col>15</xdr:col>
      <xdr:colOff>761365</xdr:colOff>
      <xdr:row>17</xdr:row>
      <xdr:rowOff>1180465</xdr:rowOff>
    </xdr:to>
    <xdr:pic>
      <xdr:nvPicPr>
        <xdr:cNvPr id="10" name="Imagen 9"/>
        <xdr:cNvPicPr/>
      </xdr:nvPicPr>
      <xdr:blipFill>
        <a:blip xmlns:r="http://schemas.openxmlformats.org/officeDocument/2006/relationships" r:embed="rId9"/>
        <a:stretch>
          <a:fillRect/>
        </a:stretch>
      </xdr:blipFill>
      <xdr:spPr>
        <a:xfrm>
          <a:off x="18126075" y="18678525"/>
          <a:ext cx="2809240" cy="1094740"/>
        </a:xfrm>
        <a:prstGeom prst="rect">
          <a:avLst/>
        </a:prstGeom>
      </xdr:spPr>
    </xdr:pic>
    <xdr:clientData/>
  </xdr:twoCellAnchor>
  <xdr:twoCellAnchor editAs="oneCell">
    <xdr:from>
      <xdr:col>10</xdr:col>
      <xdr:colOff>238125</xdr:colOff>
      <xdr:row>18</xdr:row>
      <xdr:rowOff>95250</xdr:rowOff>
    </xdr:from>
    <xdr:to>
      <xdr:col>15</xdr:col>
      <xdr:colOff>479747</xdr:colOff>
      <xdr:row>18</xdr:row>
      <xdr:rowOff>1405726</xdr:rowOff>
    </xdr:to>
    <xdr:pic>
      <xdr:nvPicPr>
        <xdr:cNvPr id="11" name="Imagen 10"/>
        <xdr:cNvPicPr/>
      </xdr:nvPicPr>
      <xdr:blipFill>
        <a:blip xmlns:r="http://schemas.openxmlformats.org/officeDocument/2006/relationships" r:embed="rId10"/>
        <a:stretch>
          <a:fillRect/>
        </a:stretch>
      </xdr:blipFill>
      <xdr:spPr>
        <a:xfrm>
          <a:off x="18154650" y="20050125"/>
          <a:ext cx="2499047" cy="131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2" style="2" customWidth="1"/>
    <col min="7" max="7" width="20.5" style="2" customWidth="1"/>
    <col min="8" max="8" width="28.625" style="2" customWidth="1"/>
    <col min="9" max="9" width="20.5" style="2" customWidth="1"/>
    <col min="10" max="10" width="55.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44" customHeight="1" x14ac:dyDescent="0.25">
      <c r="A10" s="12" t="str">
        <f>IF(OR(B10&lt;&gt;"",J10&lt;&gt;""),"IMG01","")</f>
        <v>IMG01</v>
      </c>
      <c r="B10" s="62" t="s">
        <v>194</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MA_08_07_CO_REC20_IMG01n.png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MA_08_07_CO_REC20_IMG01a.png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61.25" customHeight="1" x14ac:dyDescent="0.25">
      <c r="A11" s="12" t="str">
        <f t="shared" ref="A11:A18" si="3">IF(OR(B11&lt;&gt;"",J11&lt;&gt;""),CONCATENATE(LEFT(A10,3),IF(MID(A10,4,2)+1&lt;10,CONCATENATE("0",MID(A10,4,2)+1))),"")</f>
        <v>IMG02</v>
      </c>
      <c r="B11" s="62" t="s">
        <v>194</v>
      </c>
      <c r="C11" s="20" t="str">
        <f t="shared" si="0"/>
        <v>Recurso M5A</v>
      </c>
      <c r="D11" s="63" t="s">
        <v>188</v>
      </c>
      <c r="E11" s="63" t="s">
        <v>155</v>
      </c>
      <c r="F11" s="13" t="str">
        <f t="shared" ref="F11:F74" ca="1" si="4">IF(OR(B11&lt;&gt;"",J11&lt;&gt;""),CONCATENATE($C$7,"_",$A11,IF($G$4="Cuaderno de Estudio","_small",CONCATENATE(IF(I11="","","n"),IF(LEFT($G$5,1)="F",".jpg",".png")))),"")</f>
        <v>MA_08_07_CO_REC20_IMG02n.png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MA_08_07_CO_REC20_IMG02a.png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5"/>
      <c r="O11" s="2" t="str">
        <f>'Definición técnica de imagenes'!A13</f>
        <v>M101</v>
      </c>
    </row>
    <row r="12" spans="1:16" s="11" customFormat="1" ht="212.25" customHeight="1" x14ac:dyDescent="0.25">
      <c r="A12" s="12" t="str">
        <f t="shared" si="3"/>
        <v>IMG03</v>
      </c>
      <c r="B12" s="62" t="s">
        <v>194</v>
      </c>
      <c r="C12" s="20" t="str">
        <f t="shared" si="0"/>
        <v>Recurso M5A</v>
      </c>
      <c r="D12" s="63" t="s">
        <v>188</v>
      </c>
      <c r="E12" s="63" t="s">
        <v>155</v>
      </c>
      <c r="F12" s="13" t="str">
        <f t="shared" ca="1" si="4"/>
        <v>MA_08_07_CO_REC20_IMG03n.png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MA_08_07_CO_REC20_IMG03a.png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104.25" customHeight="1" x14ac:dyDescent="0.25">
      <c r="A13" s="12" t="str">
        <f t="shared" si="3"/>
        <v>IMG04</v>
      </c>
      <c r="B13" s="62" t="s">
        <v>194</v>
      </c>
      <c r="C13" s="20" t="str">
        <f t="shared" si="0"/>
        <v>Recurso M5A</v>
      </c>
      <c r="D13" s="63" t="s">
        <v>188</v>
      </c>
      <c r="E13" s="63" t="s">
        <v>155</v>
      </c>
      <c r="F13" s="13" t="str">
        <f t="shared" ca="1" si="4"/>
        <v>MA_08_07_CO_REC20_IMG04n.png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MA_08_07_CO_REC20_IMG04a.png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118.5" customHeight="1" x14ac:dyDescent="0.25">
      <c r="A14" s="12" t="str">
        <f t="shared" si="3"/>
        <v>IMG05</v>
      </c>
      <c r="B14" s="62" t="s">
        <v>194</v>
      </c>
      <c r="C14" s="20" t="str">
        <f t="shared" si="0"/>
        <v>Recurso M5A</v>
      </c>
      <c r="D14" s="63" t="s">
        <v>188</v>
      </c>
      <c r="E14" s="63" t="s">
        <v>155</v>
      </c>
      <c r="F14" s="13" t="str">
        <f t="shared" ca="1" si="4"/>
        <v>MA_08_07_CO_REC20_IMG05n.png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MA_08_07_CO_REC20_IMG05a.png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208.5" customHeight="1" x14ac:dyDescent="0.25">
      <c r="A15" s="12" t="str">
        <f t="shared" si="3"/>
        <v>IMG06</v>
      </c>
      <c r="B15" s="62" t="s">
        <v>194</v>
      </c>
      <c r="C15" s="20" t="str">
        <f t="shared" si="0"/>
        <v>Recurso M5A</v>
      </c>
      <c r="D15" s="63" t="s">
        <v>188</v>
      </c>
      <c r="E15" s="63" t="s">
        <v>155</v>
      </c>
      <c r="F15" s="13" t="str">
        <f t="shared" ca="1" si="4"/>
        <v>MA_08_07_CO_REC20_IMG06n.png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MA_08_07_CO_REC20_IMG06a.png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c r="O15" s="2" t="str">
        <f>'Definición técnica de imagenes'!A24</f>
        <v>F6B</v>
      </c>
    </row>
    <row r="16" spans="1:16" s="11" customFormat="1" ht="156" customHeight="1" x14ac:dyDescent="0.3">
      <c r="A16" s="12" t="str">
        <f t="shared" si="3"/>
        <v>IMG07</v>
      </c>
      <c r="B16" s="62" t="s">
        <v>194</v>
      </c>
      <c r="C16" s="20" t="str">
        <f t="shared" si="0"/>
        <v>Recurso M5A</v>
      </c>
      <c r="D16" s="63" t="s">
        <v>188</v>
      </c>
      <c r="E16" s="63" t="s">
        <v>155</v>
      </c>
      <c r="F16" s="13" t="str">
        <f t="shared" ca="1" si="4"/>
        <v>MA_08_07_CO_REC20_IMG07n.png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MA_08_07_CO_REC20_IMG07a.png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198</v>
      </c>
      <c r="K16" s="68"/>
      <c r="O16" s="2" t="str">
        <f>'Definición técnica de imagenes'!A25</f>
        <v>F7</v>
      </c>
    </row>
    <row r="17" spans="1:15" s="11" customFormat="1" ht="191.25" customHeight="1" x14ac:dyDescent="0.25">
      <c r="A17" s="12" t="str">
        <f t="shared" si="3"/>
        <v>IMG08</v>
      </c>
      <c r="B17" s="62" t="s">
        <v>194</v>
      </c>
      <c r="C17" s="20" t="str">
        <f t="shared" si="0"/>
        <v>Recurso M5A</v>
      </c>
      <c r="D17" s="63" t="s">
        <v>188</v>
      </c>
      <c r="E17" s="63" t="s">
        <v>155</v>
      </c>
      <c r="F17" s="13" t="str">
        <f t="shared" ca="1" si="4"/>
        <v>MA_08_07_CO_REC20_IMG08n.png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MA_08_07_CO_REC20_IMG08a.png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199</v>
      </c>
      <c r="K17" s="66"/>
      <c r="O17" s="2" t="str">
        <f>'Definición técnica de imagenes'!A27</f>
        <v>F7B</v>
      </c>
    </row>
    <row r="18" spans="1:15" s="11" customFormat="1" ht="107.25" customHeight="1" x14ac:dyDescent="0.25">
      <c r="A18" s="12" t="str">
        <f t="shared" si="3"/>
        <v>IMG09</v>
      </c>
      <c r="B18" s="62" t="s">
        <v>194</v>
      </c>
      <c r="C18" s="20" t="str">
        <f t="shared" si="0"/>
        <v>Recurso M5A</v>
      </c>
      <c r="D18" s="63" t="s">
        <v>188</v>
      </c>
      <c r="E18" s="63" t="s">
        <v>155</v>
      </c>
      <c r="F18" s="13" t="str">
        <f t="shared" ca="1" si="4"/>
        <v>MA_08_07_CO_REC20_IMG09n.png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MA_08_07_CO_REC20_IMG09a.png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200</v>
      </c>
      <c r="K18" s="66"/>
      <c r="O18" s="2" t="str">
        <f>'Definición técnica de imagenes'!A30</f>
        <v>F8</v>
      </c>
    </row>
    <row r="19" spans="1:15" s="11" customFormat="1" ht="121.5" customHeight="1" x14ac:dyDescent="0.3">
      <c r="A19" s="12" t="str">
        <f t="shared" ref="A19:A50" si="6">IF(OR(B19&lt;&gt;"",J19&lt;&gt;""),CONCATENATE(LEFT(A18,3),IF(MID(A18,4,2)+1&lt;10,CONCATENATE("0",MID(A18,4,2)+1),MID(A18,4,2)+1)),"")</f>
        <v>IMG10</v>
      </c>
      <c r="B19" s="62" t="s">
        <v>194</v>
      </c>
      <c r="C19" s="20" t="str">
        <f t="shared" si="0"/>
        <v>Recurso M5A</v>
      </c>
      <c r="D19" s="63" t="s">
        <v>188</v>
      </c>
      <c r="E19" s="63" t="s">
        <v>155</v>
      </c>
      <c r="F19" s="13" t="str">
        <f t="shared" ca="1" si="4"/>
        <v>MA_08_07_CO_REC20_IMG10n.png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MA_08_07_CO_REC20_IMG10a.png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201</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2016-02-12T18:15:04Z</dcterms:modified>
</cp:coreProperties>
</file>