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7_CO\"/>
    </mc:Choice>
  </mc:AlternateContent>
  <workbookProtection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K45" i="2"/>
  <c r="J21" i="2"/>
  <c r="I21" i="2"/>
  <c r="H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F80" i="1"/>
  <c r="G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c r="C10" i="1"/>
  <c r="A10" i="1"/>
  <c r="A11" i="1"/>
  <c r="A12" i="1"/>
  <c r="F12" i="1"/>
  <c r="G12"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13" i="1"/>
  <c r="A14" i="1"/>
  <c r="A15" i="1"/>
  <c r="A16" i="1"/>
  <c r="A17" i="1"/>
  <c r="A18" i="1"/>
  <c r="A19" i="1"/>
  <c r="A20" i="1"/>
  <c r="F20" i="1"/>
  <c r="G20" i="1"/>
  <c r="H19" i="1"/>
  <c r="F19" i="1"/>
  <c r="G19" i="1"/>
  <c r="H18" i="1"/>
  <c r="H17" i="1"/>
  <c r="F17" i="1"/>
  <c r="G17" i="1"/>
  <c r="H16" i="1"/>
  <c r="F16" i="1"/>
  <c r="G16" i="1"/>
  <c r="H15" i="1"/>
  <c r="F15" i="1"/>
  <c r="G15" i="1"/>
  <c r="H14" i="1"/>
  <c r="H13" i="1"/>
  <c r="H12" i="1"/>
  <c r="H11" i="1"/>
  <c r="M8" i="1"/>
  <c r="M7" i="1"/>
  <c r="M6" i="1"/>
  <c r="M5" i="1"/>
  <c r="F5" i="1"/>
  <c r="M4" i="1"/>
  <c r="M3" i="1"/>
  <c r="M2" i="1"/>
  <c r="M1" i="1"/>
  <c r="E9" i="1"/>
  <c r="F18" i="1"/>
  <c r="G18" i="1"/>
  <c r="F10" i="1"/>
  <c r="G10" i="1"/>
  <c r="F11" i="1"/>
  <c r="G11" i="1"/>
  <c r="D5" i="2"/>
  <c r="D7" i="2"/>
  <c r="F14" i="1"/>
  <c r="G14" i="1"/>
  <c r="F13" i="1"/>
  <c r="G13" i="1"/>
</calcChain>
</file>

<file path=xl/sharedStrings.xml><?xml version="1.0" encoding="utf-8"?>
<sst xmlns="http://schemas.openxmlformats.org/spreadsheetml/2006/main" count="400" uniqueCount="200">
  <si>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</si>
  <si>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</si>
  <si>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</si>
  <si>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</si>
  <si>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</si>
  <si>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</si>
  <si>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</si>
  <si>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</si>
  <si>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</si>
  <si>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</si>
  <si>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</si>
  <si>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</si>
  <si>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</si>
  <si>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</si>
  <si>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</si>
  <si>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</si>
  <si>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</si>
  <si>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</si>
  <si>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</si>
  <si>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</si>
  <si>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</si>
  <si>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</si>
  <si>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</si>
  <si>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</si>
  <si>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</si>
  <si>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</si>
  <si>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</si>
  <si>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</si>
  <si>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</si>
  <si>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</si>
  <si>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</si>
  <si>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</si>
  <si>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</si>
  <si>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</si>
  <si>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</si>
  <si>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</si>
  <si>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</si>
  <si>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</si>
  <si>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</si>
  <si>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</si>
  <si>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</si>
  <si>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</si>
  <si>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</si>
  <si>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</si>
  <si>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</si>
  <si>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</si>
  <si>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</si>
  <si>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</si>
  <si>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</si>
  <si>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</si>
  <si>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</si>
  <si>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</si>
  <si>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</si>
  <si>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</si>
  <si>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</si>
  <si>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</si>
  <si>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</si>
  <si>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</si>
  <si>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</si>
  <si>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</si>
  <si>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</si>
  <si>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</si>
  <si>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</si>
  <si>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</si>
  <si>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</si>
  <si>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</si>
  <si>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</si>
  <si>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</si>
  <si>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</si>
  <si>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</si>
  <si>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</si>
  <si>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</si>
  <si>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</si>
  <si>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</si>
  <si>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</si>
  <si>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</si>
  <si>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</si>
  <si>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</si>
  <si>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</si>
  <si>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</si>
  <si>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</si>
  <si>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</si>
  <si>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</si>
  <si>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</si>
  <si>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</si>
  <si>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</si>
  <si>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</si>
  <si>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</si>
  <si>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</si>
  <si>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</si>
  <si>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</si>
  <si>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</si>
  <si>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</si>
  <si>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</si>
  <si>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</si>
  <si>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</si>
  <si>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</si>
  <si>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</si>
  <si>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</si>
  <si>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</si>
  <si>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</si>
  <si>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</si>
  <si>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</si>
  <si>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</si>
  <si>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</si>
  <si>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</si>
  <si>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</si>
  <si>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</si>
  <si>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</si>
  <si>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</si>
  <si>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</si>
  <si>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</si>
  <si>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</si>
  <si>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</si>
  <si>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</si>
  <si>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</si>
  <si>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</si>
  <si>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</si>
  <si>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</si>
  <si>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</si>
  <si>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</si>
  <si>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</si>
  <si>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</si>
  <si>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</si>
  <si>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</si>
  <si>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</si>
  <si>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</si>
  <si>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</si>
  <si>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</si>
  <si>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</si>
  <si>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</si>
  <si>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</si>
  <si>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</si>
  <si>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</si>
  <si>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</si>
  <si>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</si>
  <si>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</si>
  <si>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</si>
  <si>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</si>
  <si>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</si>
  <si>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</si>
  <si>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</si>
  <si>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</si>
  <si>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</si>
  <si>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</si>
  <si>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</si>
  <si>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</si>
  <si>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</si>
  <si>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</si>
  <si>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</si>
  <si>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</si>
  <si>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</si>
  <si>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</si>
  <si>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</si>
  <si>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</si>
  <si>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</si>
  <si>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</si>
  <si>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</si>
  <si>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</si>
  <si>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</si>
  <si>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</si>
  <si>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</si>
  <si>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</si>
  <si>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</si>
  <si>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</si>
  <si>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</si>
  <si>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</si>
  <si>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</si>
  <si>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</si>
  <si>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</si>
  <si>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</si>
  <si>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</si>
  <si>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</si>
  <si>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</si>
  <si>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</si>
  <si>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</si>
  <si>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</si>
  <si>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</si>
  <si>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</si>
  <si>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</si>
  <si>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</si>
  <si>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</si>
  <si>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</si>
  <si>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</si>
  <si>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</si>
  <si>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</si>
  <si>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</si>
  <si>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</si>
  <si>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Josue Malagón</t>
  </si>
  <si>
    <t>Situaciones que se modelan con funciones cuadráticas</t>
  </si>
  <si>
    <t>chorros de agua con forma de parábolas</t>
  </si>
  <si>
    <t>MA_08_07_CO_REC310</t>
  </si>
  <si>
    <t>ver observaciones</t>
  </si>
  <si>
    <t>quitar el texto de la parte superior izquierda que dice: vetor ps. Recordar que es para un diaporama, por lo tanto la imagen debe tener un marco blanco en el que se le va a gregar el texto.</t>
  </si>
  <si>
    <t>dejar borde blanco alrededor de la imagen para que se vea el texto del diaporama</t>
  </si>
  <si>
    <t>dejar borde blanco alrededor de la imagen para que se vea el texto del diaporama, agregar nombres de los ejes del plano (X y y) en mayúscula y cursiva</t>
  </si>
  <si>
    <t>Tabla en archivo adjunto</t>
  </si>
  <si>
    <t>agregar nombres de los ejes en mayúscula y cursiva</t>
  </si>
  <si>
    <t>dejar borde blanco alrededo de la imagen</t>
  </si>
  <si>
    <t>dejar borde blanco alrededor de la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</si>
</sst>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136070</xdr:colOff>
      <xdr:row>11</xdr:row>
      <xdr:rowOff>68035</xdr:rowOff>
    </xdr:from>
    <xdr:to>
      <xdr:col>10</xdr:col>
      <xdr:colOff>2131785</xdr:colOff>
      <xdr:row>11</xdr:row>
      <xdr:rowOff>2210856</xdr:rowOff>
    </xdr:to>
    <xdr:pic>
      <xdr:nvPicPr>
        <xdr:cNvPr id="2" name="1 Imagen" descr="z.png"/>
        <xdr:cNvPicPr>
          <a:picLocks noChangeAspect="1"/>
        </xdr:cNvPicPr>
      </xdr:nvPicPr>
      <xdr:blipFill>
        <a:blip xmlns:r="http://schemas.openxmlformats.org/officeDocument/2006/relationships" r:embed="rId1"/>
        <a:stretch>
          <a:fillRect/>
        </a:stretch>
      </xdr:blipFill>
      <xdr:spPr>
        <a:xfrm>
          <a:off x="15171963" y="3038928"/>
          <a:ext cx="1995715" cy="2142821"/>
        </a:xfrm>
        <a:prstGeom prst="rect">
          <a:avLst/>
        </a:prstGeom>
      </xdr:spPr>
    </xdr:pic>
    <xdr:clientData/>
  </xdr:twoCellAnchor>
  <xdr:twoCellAnchor editAs="oneCell">
    <xdr:from>
      <xdr:col>10</xdr:col>
      <xdr:colOff>79375</xdr:colOff>
      <xdr:row>12</xdr:row>
      <xdr:rowOff>381000</xdr:rowOff>
    </xdr:from>
    <xdr:to>
      <xdr:col>10</xdr:col>
      <xdr:colOff>2602530</xdr:colOff>
      <xdr:row>12</xdr:row>
      <xdr:rowOff>2603500</xdr:rowOff>
    </xdr:to>
    <xdr:pic>
      <xdr:nvPicPr>
        <xdr:cNvPr id="3" name="2 Imagen" descr="y.png"/>
        <xdr:cNvPicPr>
          <a:picLocks noChangeAspect="1"/>
        </xdr:cNvPicPr>
      </xdr:nvPicPr>
      <xdr:blipFill>
        <a:blip xmlns:r="http://schemas.openxmlformats.org/officeDocument/2006/relationships" r:embed="rId2"/>
        <a:stretch>
          <a:fillRect/>
        </a:stretch>
      </xdr:blipFill>
      <xdr:spPr>
        <a:xfrm>
          <a:off x="15113000" y="5746750"/>
          <a:ext cx="2523155" cy="2222500"/>
        </a:xfrm>
        <a:prstGeom prst="rect">
          <a:avLst/>
        </a:prstGeom>
      </xdr:spPr>
    </xdr:pic>
    <xdr:clientData/>
  </xdr:twoCellAnchor>
  <xdr:twoCellAnchor editAs="oneCell">
    <xdr:from>
      <xdr:col>10</xdr:col>
      <xdr:colOff>68037</xdr:colOff>
      <xdr:row>13</xdr:row>
      <xdr:rowOff>204108</xdr:rowOff>
    </xdr:from>
    <xdr:to>
      <xdr:col>15</xdr:col>
      <xdr:colOff>666750</xdr:colOff>
      <xdr:row>13</xdr:row>
      <xdr:rowOff>3120756</xdr:rowOff>
    </xdr:to>
    <xdr:pic>
      <xdr:nvPicPr>
        <xdr:cNvPr id="4" name="3 Imagen" descr="w.png"/>
        <xdr:cNvPicPr>
          <a:picLocks noChangeAspect="1"/>
        </xdr:cNvPicPr>
      </xdr:nvPicPr>
      <xdr:blipFill>
        <a:blip xmlns:r="http://schemas.openxmlformats.org/officeDocument/2006/relationships" r:embed="rId3"/>
        <a:stretch>
          <a:fillRect/>
        </a:stretch>
      </xdr:blipFill>
      <xdr:spPr>
        <a:xfrm>
          <a:off x="15811501" y="9552215"/>
          <a:ext cx="3224892" cy="29166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30.375" style="2" customWidth="1"/>
    <col min="4" max="4" width="15.5" style="2" customWidth="1"/>
    <col min="5" max="5" width="17.25" style="2" customWidth="1"/>
    <col min="6" max="6" width="28.25" style="2" customWidth="1"/>
    <col min="7" max="7" width="20.5" style="2" customWidth="1"/>
    <col min="8" max="8" width="22.125" style="2" customWidth="1"/>
    <col min="9" max="9" width="13" style="2" customWidth="1"/>
    <col min="10" max="10" width="31.375" style="15" customWidth="1"/>
    <col min="11" max="11" width="34.375" style="15" customWidth="1"/>
    <col min="12" max="12" width="20.375" style="2" hidden="1" customWidth="1"/>
    <col min="13" max="13" width="14.5" style="2" hidden="1" customWidth="1"/>
    <col min="14" max="14" width="10.875" style="2" hidden="1" customWidth="1"/>
    <col min="15" max="15" width="5.6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42400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81" x14ac:dyDescent="0.25">
      <c r="A10" s="12" t="str">
        <f>IF(OR(B10&lt;&gt;"",J10&lt;&gt;""),"IMG01","")</f>
        <v>IMG01</v>
      </c>
      <c r="B10" s="62">
        <v>256208890</v>
      </c>
      <c r="C10" s="20" t="str">
        <f t="shared" ref="C10:C41" si="0">IF(OR(B10&lt;&gt;"",J10&lt;&gt;""),IF($G$4="Recurso",CONCATENATE($G$4," ",$G$5),$G$4),"")</f>
        <v>Recurso Diaporama F1</v>
      </c>
      <c r="D10" s="63" t="s">
        <v>187</v>
      </c>
      <c r="E10" s="63" t="s">
        <v>155</v>
      </c>
      <c r="F10" s="13" t="str">
        <f t="shared" ref="F10" ca="1" si="1">IF(OR(B10&lt;&gt;"",J10&lt;&gt;""),CONCATENATE($C$7,"_",$A10,IF($G$4="Cuaderno de Estudio","_small",CONCATENATE(IF(I10="","","n"),IF(LEFT($G$5,1)="F",".jpg",".png")))),"")</f>
        <v>MA_08_07_CO_REC310_IMG01.png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c r="O10" s="2" t="str">
        <f>'Definición técnica de imagenes'!A12</f>
        <v>M12D</v>
      </c>
    </row>
    <row r="11" spans="1:16" s="11" customFormat="1" ht="72" customHeight="1" x14ac:dyDescent="0.25">
      <c r="A11" s="12" t="str">
        <f t="shared" ref="A11:A18" si="3">IF(OR(B11&lt;&gt;"",J11&lt;&gt;""),CONCATENATE(LEFT(A10,3),IF(MID(A10,4,2)+1&lt;10,CONCATENATE("0",MID(A10,4,2)+1))),"")</f>
        <v>IMG02</v>
      </c>
      <c r="B11" s="62">
        <v>219878083</v>
      </c>
      <c r="C11" s="20" t="str">
        <f t="shared" si="0"/>
        <v>Recurso Diaporama F1</v>
      </c>
      <c r="D11" s="63" t="s">
        <v>187</v>
      </c>
      <c r="E11" s="63" t="s">
        <v>155</v>
      </c>
      <c r="F11" s="13" t="str">
        <f t="shared" ref="F11:F74" ca="1" si="4">IF(OR(B11&lt;&gt;"",J11&lt;&gt;""),CONCATENATE($C$7,"_",$A11,IF($G$4="Cuaderno de Estudio","_small",CONCATENATE(IF(I11="","","n"),IF(LEFT($G$5,1)="F",".jpg",".png")))),"")</f>
        <v>MA_08_07_CO_REC310_IMG02.png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194</v>
      </c>
      <c r="K11" s="65"/>
      <c r="O11" s="2" t="str">
        <f>'Definición técnica de imagenes'!A13</f>
        <v>M101</v>
      </c>
    </row>
    <row r="12" spans="1:16" s="11" customFormat="1" ht="186.75" customHeight="1" x14ac:dyDescent="0.25">
      <c r="A12" s="12" t="str">
        <f t="shared" si="3"/>
        <v>IMG03</v>
      </c>
      <c r="B12" s="62" t="s">
        <v>192</v>
      </c>
      <c r="C12" s="20" t="str">
        <f t="shared" si="0"/>
        <v>Recurso Diaporama F1</v>
      </c>
      <c r="D12" s="63" t="s">
        <v>187</v>
      </c>
      <c r="E12" s="63" t="s">
        <v>155</v>
      </c>
      <c r="F12" s="13" t="str">
        <f t="shared" ca="1" si="4"/>
        <v>MA_08_07_CO_REC310_IMG03.png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c r="O12" s="2" t="str">
        <f>'Definición técnica de imagenes'!A18</f>
        <v>Diaporama F1</v>
      </c>
    </row>
    <row r="13" spans="1:16" s="11" customFormat="1" ht="228.75" customHeight="1" x14ac:dyDescent="0.25">
      <c r="A13" s="12" t="str">
        <f t="shared" si="3"/>
        <v>IMG04</v>
      </c>
      <c r="B13" s="62" t="s">
        <v>192</v>
      </c>
      <c r="C13" s="20" t="str">
        <f t="shared" si="0"/>
        <v>Recurso Diaporama F1</v>
      </c>
      <c r="D13" s="63" t="s">
        <v>187</v>
      </c>
      <c r="E13" s="63" t="s">
        <v>155</v>
      </c>
      <c r="F13" s="13" t="str">
        <f t="shared" ca="1" si="4"/>
        <v>MA_08_07_CO_REC310_IMG04.png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196</v>
      </c>
      <c r="K13" s="64"/>
      <c r="O13" s="2" t="str">
        <f>'Definición técnica de imagenes'!A19</f>
        <v>F4</v>
      </c>
    </row>
    <row r="14" spans="1:16" s="11" customFormat="1" ht="262.5" customHeight="1" x14ac:dyDescent="0.25">
      <c r="A14" s="12" t="str">
        <f t="shared" si="3"/>
        <v>IMG05</v>
      </c>
      <c r="B14" s="62" t="s">
        <v>192</v>
      </c>
      <c r="C14" s="20" t="str">
        <f t="shared" si="0"/>
        <v>Recurso Diaporama F1</v>
      </c>
      <c r="D14" s="63" t="s">
        <v>187</v>
      </c>
      <c r="E14" s="63" t="s">
        <v>155</v>
      </c>
      <c r="F14" s="13" t="str">
        <f t="shared" ca="1" si="4"/>
        <v>MA_08_07_CO_REC310_IMG05.png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197</v>
      </c>
      <c r="K14" s="64"/>
      <c r="O14" s="2" t="str">
        <f>'Definición técnica de imagenes'!A22</f>
        <v>F6</v>
      </c>
    </row>
    <row r="15" spans="1:16" s="11" customFormat="1" ht="27" x14ac:dyDescent="0.25">
      <c r="A15" s="12" t="str">
        <f t="shared" si="3"/>
        <v>IMG06</v>
      </c>
      <c r="B15" s="62">
        <v>344167352</v>
      </c>
      <c r="C15" s="20" t="str">
        <f t="shared" si="0"/>
        <v>Recurso Diaporama F1</v>
      </c>
      <c r="D15" s="63" t="s">
        <v>187</v>
      </c>
      <c r="E15" s="63" t="s">
        <v>155</v>
      </c>
      <c r="F15" s="13" t="str">
        <f t="shared" ca="1" si="4"/>
        <v>MA_08_07_CO_REC310_IMG06.png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198</v>
      </c>
      <c r="K15" s="66"/>
      <c r="O15" s="2" t="str">
        <f>'Definición técnica de imagenes'!A24</f>
        <v>F6B</v>
      </c>
    </row>
    <row r="16" spans="1:16" s="11" customFormat="1" ht="27" x14ac:dyDescent="0.3">
      <c r="A16" s="12" t="str">
        <f t="shared" si="3"/>
        <v>IMG07</v>
      </c>
      <c r="B16" s="62">
        <v>213437068</v>
      </c>
      <c r="C16" s="20" t="str">
        <f t="shared" si="0"/>
        <v>Recurso Diaporama F1</v>
      </c>
      <c r="D16" s="63" t="s">
        <v>187</v>
      </c>
      <c r="E16" s="63" t="s">
        <v>155</v>
      </c>
      <c r="F16" s="13" t="str">
        <f t="shared" ca="1" si="4"/>
        <v>MA_08_07_CO_REC310_IMG07.png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199</v>
      </c>
      <c r="K16" s="68"/>
      <c r="O16" s="2" t="str">
        <f>'Definición técnica de imagenes'!A25</f>
        <v>F7</v>
      </c>
    </row>
    <row r="17" spans="1:15" s="11" customFormat="1" ht="27" x14ac:dyDescent="0.25">
      <c r="A17" s="12" t="str">
        <f t="shared" si="3"/>
        <v>IMG08</v>
      </c>
      <c r="B17" s="62">
        <v>229046998</v>
      </c>
      <c r="C17" s="20" t="str">
        <f t="shared" si="0"/>
        <v>Recurso Diaporama F1</v>
      </c>
      <c r="D17" s="63" t="s">
        <v>187</v>
      </c>
      <c r="E17" s="63" t="s">
        <v>155</v>
      </c>
      <c r="F17" s="13" t="str">
        <f t="shared" ca="1" si="4"/>
        <v>MA_08_07_CO_REC310_IMG08.png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199</v>
      </c>
      <c r="K17" s="66"/>
      <c r="O17" s="2" t="str">
        <f>'Definición técnica de imagenes'!A27</f>
        <v>F7B</v>
      </c>
    </row>
    <row r="18" spans="1:15" s="11" customFormat="1" ht="27" x14ac:dyDescent="0.25">
      <c r="A18" s="12" t="str">
        <f t="shared" si="3"/>
        <v>IMG09</v>
      </c>
      <c r="B18" s="62">
        <v>173754983</v>
      </c>
      <c r="C18" s="20" t="str">
        <f t="shared" si="0"/>
        <v>Recurso Diaporama F1</v>
      </c>
      <c r="D18" s="63" t="s">
        <v>187</v>
      </c>
      <c r="E18" s="63" t="s">
        <v>155</v>
      </c>
      <c r="F18" s="13" t="str">
        <f t="shared" ca="1" si="4"/>
        <v>MA_08_07_CO_REC310_IMG09.png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199</v>
      </c>
      <c r="K18" s="66"/>
      <c r="O18" s="2" t="str">
        <f>'Definición técnica de imagenes'!A30</f>
        <v>F8</v>
      </c>
    </row>
    <row r="19" spans="1:15" s="11" customFormat="1" ht="27.75" x14ac:dyDescent="0.3">
      <c r="A19" s="12" t="str">
        <f t="shared" ref="A19:A50" si="6">IF(OR(B19&lt;&gt;"",J19&lt;&gt;""),CONCATENATE(LEFT(A18,3),IF(MID(A18,4,2)+1&lt;10,CONCATENATE("0",MID(A18,4,2)+1),MID(A18,4,2)+1)),"")</f>
        <v>IMG10</v>
      </c>
      <c r="B19" s="62">
        <v>345158522</v>
      </c>
      <c r="C19" s="20" t="str">
        <f t="shared" si="0"/>
        <v>Recurso Diaporama F1</v>
      </c>
      <c r="D19" s="63" t="s">
        <v>187</v>
      </c>
      <c r="E19" s="63" t="s">
        <v>155</v>
      </c>
      <c r="F19" s="13" t="str">
        <f t="shared" ca="1" si="4"/>
        <v>MA_08_07_CO_REC310_IMG10.png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6" t="s">
        <v>199</v>
      </c>
      <c r="K19" s="68"/>
      <c r="O19" s="2" t="str">
        <f>'Definición técnica de imagenes'!A31</f>
        <v>F10</v>
      </c>
    </row>
    <row r="20" spans="1:15" s="11" customFormat="1" ht="27" x14ac:dyDescent="0.25">
      <c r="A20" s="12" t="str">
        <f t="shared" si="6"/>
        <v>IMG11</v>
      </c>
      <c r="B20" s="62">
        <v>170639483</v>
      </c>
      <c r="C20" s="20" t="str">
        <f t="shared" si="0"/>
        <v>Recurso Diaporama F1</v>
      </c>
      <c r="D20" s="63" t="s">
        <v>187</v>
      </c>
      <c r="E20" s="63" t="s">
        <v>155</v>
      </c>
      <c r="F20" s="13" t="str">
        <f t="shared" ca="1" si="4"/>
        <v>MA_08_07_CO_REC310_IMG11.png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190</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2016-02-19T11:54:25Z</dcterms:modified>
</cp:coreProperties>
</file>