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0" i="1"/>
  <c r="A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F12" i="1"/>
  <c r="G12" i="1"/>
  <c r="I10" i="1"/>
  <c r="C10" i="1"/>
  <c r="M8" i="1"/>
  <c r="M7" i="1"/>
  <c r="M6" i="1"/>
  <c r="M5" i="1"/>
  <c r="F5" i="1"/>
  <c r="M4" i="1"/>
  <c r="M3" i="1"/>
  <c r="M2" i="1"/>
  <c r="M1" i="1"/>
  <c r="E9" i="1"/>
  <c r="H12"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<sst xmlns="http://schemas.openxmlformats.org/spreadsheetml/2006/main" count="398" uniqueCount="202">
  <si>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</si>
  <si>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</si>
  <si>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</si>
  <si>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</si>
  <si>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</si>
  <si>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</si>
  <si>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</si>
  <si>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</si>
  <si>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</si>
  <si>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</si>
  <si>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</si>
  <si>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</si>
  <si>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</si>
  <si>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</si>
  <si>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</si>
  <si>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</si>
  <si>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</si>
  <si>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</si>
  <si>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</si>
  <si>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</si>
  <si>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</si>
  <si>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</si>
  <si>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</si>
  <si>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</si>
  <si>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</si>
  <si>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</si>
  <si>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</si>
  <si>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</si>
  <si>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</si>
  <si>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</si>
  <si>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</si>
  <si>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</si>
  <si>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</si>
  <si>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</si>
  <si>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</si>
  <si>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</si>
  <si>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</si>
  <si>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</si>
  <si>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</si>
  <si>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</si>
  <si>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</si>
  <si>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</si>
  <si>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</si>
  <si>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</si>
  <si>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</si>
  <si>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</si>
  <si>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</si>
  <si>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</si>
  <si>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</si>
  <si>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</si>
  <si>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</si>
  <si>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</si>
  <si>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</si>
  <si>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</si>
  <si>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</si>
  <si>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</si>
  <si>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</si>
  <si>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</si>
  <si>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</si>
  <si>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</si>
  <si>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</si>
  <si>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</si>
  <si>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</si>
  <si>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</si>
  <si>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</si>
  <si>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</si>
  <si>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</si>
  <si>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</si>
  <si>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</si>
  <si>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</si>
  <si>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</si>
  <si>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</si>
  <si>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</si>
  <si>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</si>
  <si>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</si>
  <si>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</si>
  <si>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</si>
  <si>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</si>
  <si>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</si>
  <si>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</si>
  <si>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</si>
  <si>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</si>
  <si>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</si>
  <si>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</si>
  <si>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</si>
  <si>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</si>
  <si>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</si>
  <si>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</si>
  <si>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</si>
  <si>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</si>
  <si>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</si>
  <si>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</si>
  <si>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</si>
  <si>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</si>
  <si>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</si>
  <si>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</si>
  <si>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</si>
  <si>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</si>
  <si>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</si>
  <si>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</si>
  <si>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</si>
  <si>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</si>
  <si>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</si>
  <si>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</si>
  <si>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</si>
  <si>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</si>
  <si>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</si>
  <si>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</si>
  <si>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</si>
  <si>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</si>
  <si>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</si>
  <si>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</si>
  <si>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</si>
  <si>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</si>
  <si>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</si>
  <si>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</si>
  <si>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</si>
  <si>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</si>
  <si>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</si>
  <si>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</si>
  <si>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</si>
  <si>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</si>
  <si>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</si>
  <si>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</si>
  <si>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</si>
  <si>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</si>
  <si>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</si>
  <si>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</si>
  <si>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</si>
  <si>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</si>
  <si>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</si>
  <si>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</si>
  <si>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</si>
  <si>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</si>
  <si>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</si>
  <si>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</si>
  <si>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</si>
  <si>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</si>
  <si>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</si>
  <si>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</si>
  <si>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</si>
  <si>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</si>
  <si>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</si>
  <si>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</si>
  <si>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</si>
  <si>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</si>
  <si>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</si>
  <si>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</si>
  <si>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</si>
  <si>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</si>
  <si>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</si>
  <si>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</si>
  <si>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</si>
  <si>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</si>
  <si>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</si>
  <si>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</si>
  <si>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</si>
  <si>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</si>
  <si>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</si>
  <si>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</si>
  <si>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</si>
  <si>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</si>
  <si>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</si>
  <si>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</si>
  <si>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</si>
  <si>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</si>
  <si>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</si>
  <si>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</si>
  <si>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</si>
  <si>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</si>
  <si>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</si>
  <si>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</si>
  <si>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</si>
  <si>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</si>
  <si>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</si>
  <si>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</si>
  <si>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</si>
  <si>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</si>
  <si>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</si>
  <si>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</si>
  <si>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</si>
  <si>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</si>
  <si>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</si>
  <si>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</si>
  <si>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</si>
  <si>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</si>
  <si>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</si>
  <si>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t>
  </si>
  <si>
    <t>Pregunta uno, niños en el parque tabla.</t>
  </si>
  <si>
    <t>Preguntas cuatro y díez, ambientación.</t>
  </si>
  <si>
    <t>Ilustración</t>
  </si>
  <si>
    <t>Fotografía</t>
  </si>
  <si>
    <t>Pregunta tres, gancho grua. Colocar el letrero que se muetra en las observaciones en la fotografía.</t>
  </si>
  <si>
    <t>MA_08_08_CO_REC320</t>
  </si>
  <si>
    <t>Josué Malagón</t>
  </si>
  <si>
    <t>ver observaciones</t>
  </si>
  <si>
    <t>Pregunta dos, Marcar los puntos que se indican, las letras son lso nombres de los puntos. La letra c en minúscula es el nombre de la recta roja, la recta roja pasa justo por la mitad</t>
  </si>
  <si>
    <t>Pregunta cinco, las letras son los nombres de los puntos, dejar en cursiva, resaltar los puntos que se indican, las fórmulas son las medida de los ángulos, sombrear esos ángulos.</t>
  </si>
  <si>
    <t>Pregunta seis, ángulos alternos internos entre paralelas. Las letras a, b y c son los nombres de las rectas, la recta a y b son paralelas, las letras griegas son los nombres de los ángulos, sombrear esos ángulos</t>
  </si>
  <si>
    <t>Pregunta siete, ángulos opuestos por el vértice. Las letras a y b son los nombres de las rectas, las letras griegas son los nombres de los ángulos, sombrear los ángulos.</t>
  </si>
  <si>
    <t>Pregunta ocho, ángulo inscrito, letras son nombres de los puntos, resaltar esos puntos, letras en cursiva, el punto A es el centro del círculo</t>
  </si>
  <si>
    <t>Pregunta nueve, medida ángulo del polígono. Las letras mayúsculas son nombres de los puntos, resaltar esos puntos, los valores que están dentro de la figura son la medida de los ángulos, sombrear los ángulos, todos los lados de la figura tienen diferente medida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</si>
</sst>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409575</xdr:colOff>
      <xdr:row>9</xdr:row>
      <xdr:rowOff>152401</xdr:rowOff>
    </xdr:from>
    <xdr:to>
      <xdr:col>10</xdr:col>
      <xdr:colOff>3324225</xdr:colOff>
      <xdr:row>9</xdr:row>
      <xdr:rowOff>1990725</xdr:rowOff>
    </xdr:to>
    <xdr:pic>
      <xdr:nvPicPr>
        <xdr:cNvPr id="2" name="Imagen 1"/>
        <xdr:cNvPicPr/>
      </xdr:nvPicPr>
      <xdr:blipFill>
        <a:blip xmlns:r="http://schemas.openxmlformats.org/officeDocument/2006/relationships" r:embed="rId1"/>
        <a:stretch>
          <a:fillRect/>
        </a:stretch>
      </xdr:blipFill>
      <xdr:spPr>
        <a:xfrm>
          <a:off x="16773525" y="2286001"/>
          <a:ext cx="2914650" cy="1838324"/>
        </a:xfrm>
        <a:prstGeom prst="rect">
          <a:avLst/>
        </a:prstGeom>
      </xdr:spPr>
    </xdr:pic>
    <xdr:clientData/>
  </xdr:twoCellAnchor>
  <xdr:twoCellAnchor editAs="oneCell">
    <xdr:from>
      <xdr:col>10</xdr:col>
      <xdr:colOff>428626</xdr:colOff>
      <xdr:row>10</xdr:row>
      <xdr:rowOff>57151</xdr:rowOff>
    </xdr:from>
    <xdr:to>
      <xdr:col>10</xdr:col>
      <xdr:colOff>2925769</xdr:colOff>
      <xdr:row>10</xdr:row>
      <xdr:rowOff>2485722</xdr:rowOff>
    </xdr:to>
    <xdr:pic>
      <xdr:nvPicPr>
        <xdr:cNvPr id="3" name="Imagen 2"/>
        <xdr:cNvPicPr/>
      </xdr:nvPicPr>
      <xdr:blipFill>
        <a:blip xmlns:r="http://schemas.openxmlformats.org/officeDocument/2006/relationships" r:embed="rId2"/>
        <a:stretch>
          <a:fillRect/>
        </a:stretch>
      </xdr:blipFill>
      <xdr:spPr>
        <a:xfrm>
          <a:off x="16792576" y="4276726"/>
          <a:ext cx="2497143" cy="2428571"/>
        </a:xfrm>
        <a:prstGeom prst="rect">
          <a:avLst/>
        </a:prstGeom>
      </xdr:spPr>
    </xdr:pic>
    <xdr:clientData/>
  </xdr:twoCellAnchor>
  <xdr:twoCellAnchor editAs="oneCell">
    <xdr:from>
      <xdr:col>10</xdr:col>
      <xdr:colOff>342900</xdr:colOff>
      <xdr:row>12</xdr:row>
      <xdr:rowOff>123825</xdr:rowOff>
    </xdr:from>
    <xdr:to>
      <xdr:col>10</xdr:col>
      <xdr:colOff>3137186</xdr:colOff>
      <xdr:row>12</xdr:row>
      <xdr:rowOff>2329539</xdr:rowOff>
    </xdr:to>
    <xdr:pic>
      <xdr:nvPicPr>
        <xdr:cNvPr id="5" name="Imagen 4"/>
        <xdr:cNvPicPr/>
      </xdr:nvPicPr>
      <xdr:blipFill>
        <a:blip xmlns:r="http://schemas.openxmlformats.org/officeDocument/2006/relationships" r:embed="rId3"/>
        <a:stretch>
          <a:fillRect/>
        </a:stretch>
      </xdr:blipFill>
      <xdr:spPr>
        <a:xfrm>
          <a:off x="16706850" y="9791700"/>
          <a:ext cx="2794286" cy="2205714"/>
        </a:xfrm>
        <a:prstGeom prst="rect">
          <a:avLst/>
        </a:prstGeom>
      </xdr:spPr>
    </xdr:pic>
    <xdr:clientData/>
  </xdr:twoCellAnchor>
  <xdr:twoCellAnchor editAs="oneCell">
    <xdr:from>
      <xdr:col>10</xdr:col>
      <xdr:colOff>342900</xdr:colOff>
      <xdr:row>13</xdr:row>
      <xdr:rowOff>38100</xdr:rowOff>
    </xdr:from>
    <xdr:to>
      <xdr:col>10</xdr:col>
      <xdr:colOff>2834329</xdr:colOff>
      <xdr:row>13</xdr:row>
      <xdr:rowOff>2203814</xdr:rowOff>
    </xdr:to>
    <xdr:pic>
      <xdr:nvPicPr>
        <xdr:cNvPr id="6" name="Imagen 5"/>
        <xdr:cNvPicPr/>
      </xdr:nvPicPr>
      <xdr:blipFill>
        <a:blip xmlns:r="http://schemas.openxmlformats.org/officeDocument/2006/relationships" r:embed="rId4"/>
        <a:stretch>
          <a:fillRect/>
        </a:stretch>
      </xdr:blipFill>
      <xdr:spPr>
        <a:xfrm>
          <a:off x="16706850" y="12211050"/>
          <a:ext cx="2491429" cy="2165714"/>
        </a:xfrm>
        <a:prstGeom prst="rect">
          <a:avLst/>
        </a:prstGeom>
      </xdr:spPr>
    </xdr:pic>
    <xdr:clientData/>
  </xdr:twoCellAnchor>
  <xdr:twoCellAnchor editAs="oneCell">
    <xdr:from>
      <xdr:col>10</xdr:col>
      <xdr:colOff>428626</xdr:colOff>
      <xdr:row>14</xdr:row>
      <xdr:rowOff>28575</xdr:rowOff>
    </xdr:from>
    <xdr:to>
      <xdr:col>10</xdr:col>
      <xdr:colOff>3200055</xdr:colOff>
      <xdr:row>14</xdr:row>
      <xdr:rowOff>1937146</xdr:rowOff>
    </xdr:to>
    <xdr:pic>
      <xdr:nvPicPr>
        <xdr:cNvPr id="7" name="Imagen 6"/>
        <xdr:cNvPicPr/>
      </xdr:nvPicPr>
      <xdr:blipFill>
        <a:blip xmlns:r="http://schemas.openxmlformats.org/officeDocument/2006/relationships" r:embed="rId5"/>
        <a:stretch>
          <a:fillRect/>
        </a:stretch>
      </xdr:blipFill>
      <xdr:spPr>
        <a:xfrm>
          <a:off x="16792576" y="14458950"/>
          <a:ext cx="2771429" cy="1908571"/>
        </a:xfrm>
        <a:prstGeom prst="rect">
          <a:avLst/>
        </a:prstGeom>
      </xdr:spPr>
    </xdr:pic>
    <xdr:clientData/>
  </xdr:twoCellAnchor>
  <xdr:twoCellAnchor editAs="oneCell">
    <xdr:from>
      <xdr:col>10</xdr:col>
      <xdr:colOff>276225</xdr:colOff>
      <xdr:row>15</xdr:row>
      <xdr:rowOff>104775</xdr:rowOff>
    </xdr:from>
    <xdr:to>
      <xdr:col>10</xdr:col>
      <xdr:colOff>2830511</xdr:colOff>
      <xdr:row>15</xdr:row>
      <xdr:rowOff>2316203</xdr:rowOff>
    </xdr:to>
    <xdr:pic>
      <xdr:nvPicPr>
        <xdr:cNvPr id="8" name="Imagen 7"/>
        <xdr:cNvPicPr/>
      </xdr:nvPicPr>
      <xdr:blipFill>
        <a:blip xmlns:r="http://schemas.openxmlformats.org/officeDocument/2006/relationships" r:embed="rId6"/>
        <a:stretch>
          <a:fillRect/>
        </a:stretch>
      </xdr:blipFill>
      <xdr:spPr>
        <a:xfrm>
          <a:off x="16640175" y="16544925"/>
          <a:ext cx="2554286" cy="2211428"/>
        </a:xfrm>
        <a:prstGeom prst="rect">
          <a:avLst/>
        </a:prstGeom>
      </xdr:spPr>
    </xdr:pic>
    <xdr:clientData/>
  </xdr:twoCellAnchor>
  <xdr:twoCellAnchor editAs="oneCell">
    <xdr:from>
      <xdr:col>10</xdr:col>
      <xdr:colOff>533400</xdr:colOff>
      <xdr:row>16</xdr:row>
      <xdr:rowOff>76201</xdr:rowOff>
    </xdr:from>
    <xdr:to>
      <xdr:col>10</xdr:col>
      <xdr:colOff>2847686</xdr:colOff>
      <xdr:row>16</xdr:row>
      <xdr:rowOff>2059058</xdr:rowOff>
    </xdr:to>
    <xdr:pic>
      <xdr:nvPicPr>
        <xdr:cNvPr id="9" name="Imagen 8"/>
        <xdr:cNvPicPr/>
      </xdr:nvPicPr>
      <xdr:blipFill>
        <a:blip xmlns:r="http://schemas.openxmlformats.org/officeDocument/2006/relationships" r:embed="rId7"/>
        <a:stretch>
          <a:fillRect/>
        </a:stretch>
      </xdr:blipFill>
      <xdr:spPr>
        <a:xfrm>
          <a:off x="16897350" y="18992851"/>
          <a:ext cx="2314286" cy="1982857"/>
        </a:xfrm>
        <a:prstGeom prst="rect">
          <a:avLst/>
        </a:prstGeom>
      </xdr:spPr>
    </xdr:pic>
    <xdr:clientData/>
  </xdr:twoCellAnchor>
  <xdr:twoCellAnchor editAs="oneCell">
    <xdr:from>
      <xdr:col>10</xdr:col>
      <xdr:colOff>419100</xdr:colOff>
      <xdr:row>17</xdr:row>
      <xdr:rowOff>161925</xdr:rowOff>
    </xdr:from>
    <xdr:to>
      <xdr:col>10</xdr:col>
      <xdr:colOff>3047671</xdr:colOff>
      <xdr:row>17</xdr:row>
      <xdr:rowOff>1796210</xdr:rowOff>
    </xdr:to>
    <xdr:pic>
      <xdr:nvPicPr>
        <xdr:cNvPr id="10" name="Imagen 9"/>
        <xdr:cNvPicPr/>
      </xdr:nvPicPr>
      <xdr:blipFill>
        <a:blip xmlns:r="http://schemas.openxmlformats.org/officeDocument/2006/relationships" r:embed="rId8"/>
        <a:stretch>
          <a:fillRect/>
        </a:stretch>
      </xdr:blipFill>
      <xdr:spPr>
        <a:xfrm>
          <a:off x="16783050" y="21297900"/>
          <a:ext cx="2628571" cy="1634285"/>
        </a:xfrm>
        <a:prstGeom prst="rect">
          <a:avLst/>
        </a:prstGeom>
      </xdr:spPr>
    </xdr:pic>
    <xdr:clientData/>
  </xdr:twoCellAnchor>
  <xdr:twoCellAnchor editAs="oneCell">
    <xdr:from>
      <xdr:col>10</xdr:col>
      <xdr:colOff>611188</xdr:colOff>
      <xdr:row>11</xdr:row>
      <xdr:rowOff>95250</xdr:rowOff>
    </xdr:from>
    <xdr:to>
      <xdr:col>10</xdr:col>
      <xdr:colOff>3060701</xdr:colOff>
      <xdr:row>11</xdr:row>
      <xdr:rowOff>2681288</xdr:rowOff>
    </xdr:to>
    <xdr:pic>
      <xdr:nvPicPr>
        <xdr:cNvPr id="11" name="Imagen 10"/>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986251" y="6953250"/>
          <a:ext cx="2449513" cy="2586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8"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8.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7" t="s">
        <v>21</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8</v>
      </c>
      <c r="D3" s="90"/>
      <c r="F3" s="82">
        <v>42420</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194</v>
      </c>
      <c r="D5" s="92"/>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64.25" customHeight="1" x14ac:dyDescent="0.25">
      <c r="A10" s="12" t="str">
        <f>IF(OR(B10&lt;&gt;"",J10&lt;&gt;""),"IMG01","")</f>
        <v>IMG01</v>
      </c>
      <c r="B10" s="62" t="s">
        <v>195</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MA_08_08_CO_REC320_IMG01n.png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208.5" customHeight="1" x14ac:dyDescent="0.25">
      <c r="A11" s="12" t="str">
        <f t="shared" ref="A11:A18" si="3">IF(OR(B11&lt;&gt;"",J11&lt;&gt;""),CONCATENATE(LEFT(A10,3),IF(MID(A10,4,2)+1&lt;10,CONCATENATE("0",MID(A10,4,2)+1))),"")</f>
        <v>IMG02</v>
      </c>
      <c r="B11" s="62" t="s">
        <v>195</v>
      </c>
      <c r="C11" s="20" t="str">
        <f t="shared" si="0"/>
        <v>Recurso M5A</v>
      </c>
      <c r="D11" s="63" t="s">
        <v>190</v>
      </c>
      <c r="E11" s="63" t="s">
        <v>155</v>
      </c>
      <c r="F11" s="13" t="str">
        <f t="shared" ref="F11:F74" ca="1" si="4">IF(OR(B11&lt;&gt;"",J11&lt;&gt;""),CONCATENATE($C$7,"_",$A11,IF($G$4="Cuaderno de Estudio","_small",CONCATENATE(IF(I11="","","n"),IF(LEFT($G$5,1)="F",".jpg",".png")))),"")</f>
        <v>MA_08_08_CO_REC320_IMG02n.png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196</v>
      </c>
      <c r="K11" s="65"/>
      <c r="O11" s="2" t="str">
        <f>'Definición técnica de imagenes'!A13</f>
        <v>M101</v>
      </c>
    </row>
    <row r="12" spans="1:16" s="11" customFormat="1" ht="220.5" customHeight="1" x14ac:dyDescent="0.25">
      <c r="A12" s="12" t="str">
        <f t="shared" si="3"/>
        <v>IMG03</v>
      </c>
      <c r="B12" s="79">
        <v>296676920</v>
      </c>
      <c r="C12" s="20" t="str">
        <f t="shared" si="0"/>
        <v>Recurso M5A</v>
      </c>
      <c r="D12" s="63" t="s">
        <v>191</v>
      </c>
      <c r="E12" s="63" t="s">
        <v>155</v>
      </c>
      <c r="F12" s="13" t="str">
        <f t="shared" ca="1" si="4"/>
        <v>MA_08_08_CO_REC320_IMG03n.png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MA_08_08_CO_REC320_IMG03a.png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197.25" customHeight="1" x14ac:dyDescent="0.25">
      <c r="A13" s="12" t="str">
        <f t="shared" si="3"/>
        <v>IMG04</v>
      </c>
      <c r="B13" s="62" t="s">
        <v>195</v>
      </c>
      <c r="C13" s="20" t="str">
        <f t="shared" si="0"/>
        <v>Recurso M5A</v>
      </c>
      <c r="D13" s="63" t="s">
        <v>190</v>
      </c>
      <c r="E13" s="63" t="s">
        <v>155</v>
      </c>
      <c r="F13" s="13" t="str">
        <f t="shared" ca="1" si="4"/>
        <v>MA_08_08_CO_REC320_IMG04n.png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MA_08_08_CO_REC320_IMG04a.png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177.75" customHeight="1" x14ac:dyDescent="0.25">
      <c r="A14" s="12" t="str">
        <f t="shared" si="3"/>
        <v>IMG05</v>
      </c>
      <c r="B14" s="62" t="s">
        <v>195</v>
      </c>
      <c r="C14" s="20" t="str">
        <f t="shared" si="0"/>
        <v>Recurso M5A</v>
      </c>
      <c r="D14" s="63" t="s">
        <v>190</v>
      </c>
      <c r="E14" s="63" t="s">
        <v>155</v>
      </c>
      <c r="F14" s="13" t="str">
        <f t="shared" ca="1" si="4"/>
        <v>MA_08_08_CO_REC320_IMG05n.png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MA_08_08_CO_REC320_IMG05a.png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198</v>
      </c>
      <c r="K14" s="64"/>
      <c r="O14" s="2" t="str">
        <f>'Definición técnica de imagenes'!A22</f>
        <v>F6</v>
      </c>
    </row>
    <row r="15" spans="1:16" s="11" customFormat="1" ht="158.25" customHeight="1" x14ac:dyDescent="0.25">
      <c r="A15" s="12" t="str">
        <f t="shared" si="3"/>
        <v>IMG06</v>
      </c>
      <c r="B15" s="62" t="s">
        <v>195</v>
      </c>
      <c r="C15" s="20" t="str">
        <f t="shared" si="0"/>
        <v>Recurso M5A</v>
      </c>
      <c r="D15" s="63" t="s">
        <v>190</v>
      </c>
      <c r="E15" s="63" t="s">
        <v>155</v>
      </c>
      <c r="F15" s="13" t="str">
        <f t="shared" ca="1" si="4"/>
        <v>MA_08_08_CO_REC320_IMG06n.png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MA_08_08_CO_REC320_IMG06a.png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199</v>
      </c>
      <c r="K15" s="66"/>
      <c r="O15" s="2" t="str">
        <f>'Definición técnica de imagenes'!A24</f>
        <v>F6B</v>
      </c>
    </row>
    <row r="16" spans="1:16" s="11" customFormat="1" ht="195" customHeight="1" x14ac:dyDescent="0.3">
      <c r="A16" s="12" t="str">
        <f t="shared" si="3"/>
        <v>IMG07</v>
      </c>
      <c r="B16" s="62" t="s">
        <v>195</v>
      </c>
      <c r="C16" s="20" t="str">
        <f t="shared" si="0"/>
        <v>Recurso M5A</v>
      </c>
      <c r="D16" s="63" t="s">
        <v>190</v>
      </c>
      <c r="E16" s="63" t="s">
        <v>155</v>
      </c>
      <c r="F16" s="13" t="str">
        <f t="shared" ca="1" si="4"/>
        <v>MA_08_08_CO_REC320_IMG07n.png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MA_08_08_CO_REC320_IMG07a.png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200</v>
      </c>
      <c r="K16" s="68"/>
      <c r="O16" s="2" t="str">
        <f>'Definición técnica de imagenes'!A25</f>
        <v>F7</v>
      </c>
    </row>
    <row r="17" spans="1:15" s="11" customFormat="1" ht="174.75" customHeight="1" x14ac:dyDescent="0.25">
      <c r="A17" s="12" t="str">
        <f t="shared" si="3"/>
        <v>IMG08</v>
      </c>
      <c r="B17" s="62" t="s">
        <v>195</v>
      </c>
      <c r="C17" s="20" t="str">
        <f t="shared" si="0"/>
        <v>Recurso M5A</v>
      </c>
      <c r="D17" s="63" t="s">
        <v>190</v>
      </c>
      <c r="E17" s="63" t="s">
        <v>155</v>
      </c>
      <c r="F17" s="13" t="str">
        <f t="shared" ca="1" si="4"/>
        <v>MA_08_08_CO_REC320_IMG08n.png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MA_08_08_CO_REC320_IMG08a.png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201</v>
      </c>
      <c r="K17" s="66"/>
      <c r="O17" s="2" t="str">
        <f>'Definición técnica de imagenes'!A27</f>
        <v>F7B</v>
      </c>
    </row>
    <row r="18" spans="1:15" s="11" customFormat="1" ht="151.5" customHeight="1" x14ac:dyDescent="0.25">
      <c r="A18" s="12" t="str">
        <f t="shared" si="3"/>
        <v>IMG09</v>
      </c>
      <c r="B18" s="78">
        <v>289575014</v>
      </c>
      <c r="C18" s="20" t="str">
        <f t="shared" si="0"/>
        <v>Recurso M5A</v>
      </c>
      <c r="D18" s="63" t="s">
        <v>190</v>
      </c>
      <c r="E18" s="63" t="s">
        <v>155</v>
      </c>
      <c r="F18" s="13" t="str">
        <f t="shared" ca="1" si="4"/>
        <v>MA_08_08_CO_REC320_IMG09n.png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MA_08_08_CO_REC320_IMG09a.png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189</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2016-02-20T12:40:27Z</dcterms:modified>
</cp:coreProperties>
</file>