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A19" i="1"/>
  <c r="A20" i="1"/>
  <c r="A21" i="1"/>
  <c r="A22" i="1"/>
  <c r="A23" i="1"/>
  <c r="A24" i="1"/>
  <c r="A25" i="1"/>
  <c r="F25" i="1"/>
  <c r="G25" i="1"/>
  <c r="H25" i="1"/>
  <c r="F24" i="1"/>
  <c r="G24" i="1"/>
  <c r="H24" i="1"/>
  <c r="F23" i="1"/>
  <c r="G23" i="1"/>
  <c r="H23" i="1"/>
  <c r="F22" i="1"/>
  <c r="G22" i="1"/>
  <c r="H22" i="1"/>
  <c r="F21" i="1"/>
  <c r="G21" i="1"/>
  <c r="H21" i="1"/>
  <c r="F20" i="1"/>
  <c r="G20" i="1"/>
  <c r="H20" i="1"/>
  <c r="F19" i="1"/>
  <c r="G19" i="1"/>
  <c r="H19" i="1"/>
  <c r="F18" i="1"/>
  <c r="G18" i="1"/>
  <c r="H18" i="1"/>
  <c r="F17" i="1"/>
  <c r="G17" i="1"/>
  <c r="H17"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7" i="1"/>
  <c r="A18"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<sst xmlns="http://schemas.openxmlformats.org/spreadsheetml/2006/main" count="392" uniqueCount="199">
  <si>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</si>
  <si>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</si>
  <si>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</si>
  <si>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</si>
  <si>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</si>
  <si>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</si>
  <si>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</si>
  <si>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</si>
  <si>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</si>
  <si>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</si>
  <si>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</si>
  <si>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</si>
  <si>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</si>
  <si>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</si>
  <si>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</si>
  <si>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</si>
  <si>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</si>
  <si>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</si>
  <si>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</si>
  <si>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</si>
  <si>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</si>
  <si>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</si>
  <si>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</si>
  <si>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</si>
  <si>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</si>
  <si>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</si>
  <si>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</si>
  <si>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</si>
  <si>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</si>
  <si>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</si>
  <si>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</si>
  <si>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</si>
  <si>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</si>
  <si>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</si>
  <si>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</si>
  <si>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</si>
  <si>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</si>
  <si>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</si>
  <si>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</si>
  <si>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</si>
  <si>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</si>
  <si>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</si>
  <si>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</si>
  <si>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</si>
  <si>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</si>
  <si>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</si>
  <si>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</si>
  <si>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</si>
  <si>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</si>
  <si>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</si>
  <si>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</si>
  <si>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</si>
  <si>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</si>
  <si>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</si>
  <si>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</si>
  <si>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</si>
  <si>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</si>
  <si>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</si>
  <si>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</si>
  <si>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</si>
  <si>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</si>
  <si>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</si>
  <si>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</si>
  <si>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</si>
  <si>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</si>
  <si>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</si>
  <si>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</si>
  <si>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</si>
  <si>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</si>
  <si>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</si>
  <si>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</si>
  <si>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</si>
  <si>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</si>
  <si>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</si>
  <si>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</si>
  <si>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</si>
  <si>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</si>
  <si>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</si>
  <si>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</si>
  <si>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</si>
  <si>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</si>
  <si>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</si>
  <si>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</si>
  <si>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</si>
  <si>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</si>
  <si>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</si>
  <si>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</si>
  <si>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</si>
  <si>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</si>
  <si>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</si>
  <si>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</si>
  <si>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</si>
  <si>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</si>
  <si>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</si>
  <si>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</si>
  <si>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</si>
  <si>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</si>
  <si>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</si>
  <si>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</si>
  <si>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</si>
  <si>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</si>
  <si>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</si>
  <si>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</si>
  <si>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</si>
  <si>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</si>
  <si>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</si>
  <si>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</si>
  <si>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</si>
  <si>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</si>
  <si>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</si>
  <si>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</si>
  <si>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</si>
  <si>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</si>
  <si>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</si>
  <si>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</si>
  <si>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</si>
  <si>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</si>
  <si>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</si>
  <si>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</si>
  <si>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</si>
  <si>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</si>
  <si>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</si>
  <si>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</si>
  <si>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</si>
  <si>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</si>
  <si>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</si>
  <si>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</si>
  <si>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</si>
  <si>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</si>
  <si>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</si>
  <si>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</si>
  <si>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</si>
  <si>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</si>
  <si>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</si>
  <si>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</si>
  <si>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</si>
  <si>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</si>
  <si>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</si>
  <si>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</si>
  <si>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</si>
  <si>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</si>
  <si>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</si>
  <si>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</si>
  <si>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</si>
  <si>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</si>
  <si>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</si>
  <si>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</si>
  <si>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</si>
  <si>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</si>
  <si>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</si>
  <si>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</si>
  <si>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</si>
  <si>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</si>
  <si>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</si>
  <si>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</si>
  <si>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</si>
  <si>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</si>
  <si>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</si>
  <si>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</si>
  <si>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</si>
  <si>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</si>
  <si>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</si>
  <si>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</si>
  <si>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</si>
  <si>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</si>
  <si>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</si>
  <si>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</si>
  <si>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</si>
  <si>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</si>
  <si>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</si>
  <si>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</si>
  <si>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</si>
  <si>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</si>
  <si>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</si>
  <si>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</si>
  <si>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</si>
  <si>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</si>
  <si>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</si>
  <si>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</si>
  <si>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</si>
  <si>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</si>
  <si>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</si>
  <si>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</si>
  <si>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</si>
  <si>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</si>
  <si>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</si>
  <si>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</si>
  <si>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¿qué sabes de los triángulos y de los cuadriláteros?</t>
  </si>
  <si>
    <t>Josúe Malagon</t>
  </si>
  <si>
    <t>Imagen en descripción</t>
  </si>
  <si>
    <t>Ilustración</t>
  </si>
  <si>
    <t>Varios cuadrilateros de diveroso colores</t>
  </si>
  <si>
    <t>diversos cuadrilateros de distintos colores</t>
  </si>
  <si>
    <t>Imagen de varios triángulos conformados con diversos triangulos de varios colores.</t>
  </si>
  <si>
    <t>Imagen de un triángulo con su mediana trazada y señalada mediante una flecha</t>
  </si>
  <si>
    <t>MA_08_09_CO_REC10</t>
  </si>
  <si>
    <t>Imagen de varios cuadrilateros conformados con diversos triangulos de varios colores. Por favor construir iconos de recurso basados en esta imagen</t>
  </si>
  <si>
    <t>trapecio con la medida de sus ángulos internos mostradas en la imagen el ángulo D sin ningún valor, las letras deben estar en cursiva</t>
  </si>
  <si>
    <t>Imagen de un triangulo isosceles con las medidas de sus ángulos internos y lados mostrados. Las letras deben estar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</si>
</sst>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333738</xdr:colOff>
      <xdr:row>9</xdr:row>
      <xdr:rowOff>95250</xdr:rowOff>
    </xdr:from>
    <xdr:to>
      <xdr:col>9</xdr:col>
      <xdr:colOff>2442264</xdr:colOff>
      <xdr:row>9</xdr:row>
      <xdr:rowOff>1682750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33863" y="2238375"/>
          <a:ext cx="2108526" cy="1587500"/>
        </a:xfrm>
        <a:prstGeom prst="rect">
          <a:avLst/>
        </a:prstGeom>
      </xdr:spPr>
    </xdr:pic>
    <xdr:clientData/>
  </xdr:twoCellAnchor>
  <xdr:twoCellAnchor editAs="oneCell">
    <xdr:from>
      <xdr:col>9</xdr:col>
      <xdr:colOff>1</xdr:colOff>
      <xdr:row>10</xdr:row>
      <xdr:rowOff>0</xdr:rowOff>
    </xdr:from>
    <xdr:to>
      <xdr:col>9</xdr:col>
      <xdr:colOff>2444751</xdr:colOff>
      <xdr:row>10</xdr:row>
      <xdr:rowOff>1333500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0126" y="3873500"/>
          <a:ext cx="2444750" cy="1333500"/>
        </a:xfrm>
        <a:prstGeom prst="rect">
          <a:avLst/>
        </a:prstGeom>
      </xdr:spPr>
    </xdr:pic>
    <xdr:clientData/>
  </xdr:twoCellAnchor>
  <xdr:twoCellAnchor editAs="oneCell">
    <xdr:from>
      <xdr:col>9</xdr:col>
      <xdr:colOff>63500</xdr:colOff>
      <xdr:row>11</xdr:row>
      <xdr:rowOff>162647</xdr:rowOff>
    </xdr:from>
    <xdr:to>
      <xdr:col>10</xdr:col>
      <xdr:colOff>0</xdr:colOff>
      <xdr:row>11</xdr:row>
      <xdr:rowOff>1578298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63625" y="5464897"/>
          <a:ext cx="2587625" cy="1415651"/>
        </a:xfrm>
        <a:prstGeom prst="rect">
          <a:avLst/>
        </a:prstGeom>
      </xdr:spPr>
    </xdr:pic>
    <xdr:clientData/>
  </xdr:twoCellAnchor>
  <xdr:twoCellAnchor editAs="oneCell">
    <xdr:from>
      <xdr:col>9</xdr:col>
      <xdr:colOff>142875</xdr:colOff>
      <xdr:row>12</xdr:row>
      <xdr:rowOff>0</xdr:rowOff>
    </xdr:from>
    <xdr:to>
      <xdr:col>9</xdr:col>
      <xdr:colOff>2543510</xdr:colOff>
      <xdr:row>12</xdr:row>
      <xdr:rowOff>2010056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58875" y="6977063"/>
          <a:ext cx="2400635" cy="2010056"/>
        </a:xfrm>
        <a:prstGeom prst="rect">
          <a:avLst/>
        </a:prstGeom>
      </xdr:spPr>
    </xdr:pic>
    <xdr:clientData/>
  </xdr:twoCellAnchor>
  <xdr:twoCellAnchor editAs="oneCell">
    <xdr:from>
      <xdr:col>9</xdr:col>
      <xdr:colOff>269875</xdr:colOff>
      <xdr:row>13</xdr:row>
      <xdr:rowOff>158750</xdr:rowOff>
    </xdr:from>
    <xdr:to>
      <xdr:col>9</xdr:col>
      <xdr:colOff>2412439</xdr:colOff>
      <xdr:row>13</xdr:row>
      <xdr:rowOff>1740294</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70000" y="9207500"/>
          <a:ext cx="2142564" cy="1581544"/>
        </a:xfrm>
        <a:prstGeom prst="rect">
          <a:avLst/>
        </a:prstGeom>
      </xdr:spPr>
    </xdr:pic>
    <xdr:clientData/>
  </xdr:twoCellAnchor>
  <xdr:twoCellAnchor editAs="oneCell">
    <xdr:from>
      <xdr:col>9</xdr:col>
      <xdr:colOff>0</xdr:colOff>
      <xdr:row>14</xdr:row>
      <xdr:rowOff>529042</xdr:rowOff>
    </xdr:from>
    <xdr:to>
      <xdr:col>9</xdr:col>
      <xdr:colOff>2508250</xdr:colOff>
      <xdr:row>14</xdr:row>
      <xdr:rowOff>1505159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00125" y="11371667"/>
          <a:ext cx="2508250" cy="976117"/>
        </a:xfrm>
        <a:prstGeom prst="rect">
          <a:avLst/>
        </a:prstGeom>
      </xdr:spPr>
    </xdr:pic>
    <xdr:clientData/>
  </xdr:twoCellAnchor>
  <xdr:twoCellAnchor editAs="oneCell">
    <xdr:from>
      <xdr:col>9</xdr:col>
      <xdr:colOff>31750</xdr:colOff>
      <xdr:row>15</xdr:row>
      <xdr:rowOff>111125</xdr:rowOff>
    </xdr:from>
    <xdr:to>
      <xdr:col>10</xdr:col>
      <xdr:colOff>47997</xdr:colOff>
      <xdr:row>15</xdr:row>
      <xdr:rowOff>1892549</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31875" y="12636500"/>
          <a:ext cx="2667372" cy="1781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4" activePane="bottomLeft" state="frozen"/>
      <selection pane="bottomLeft" activeCell="K16" sqref="K16"/>
    </sheetView>
  </sheetViews>
  <sheetFormatPr baseColWidth="10" defaultColWidth="10.875" defaultRowHeight="13.5" x14ac:dyDescent="0.25"/>
  <cols>
    <col min="1" max="1" width="7" style="2" customWidth="1"/>
    <col min="2" max="2" width="24.25" style="2" customWidth="1"/>
    <col min="3" max="3" width="23.6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36.5" customHeight="1" x14ac:dyDescent="0.25">
      <c r="A10" s="12" t="str">
        <f>IF(OR(B10&lt;&gt;"",J10&lt;&gt;""),"IMG01","")</f>
        <v>IMG01</v>
      </c>
      <c r="B10" s="62" t="s">
        <v>189</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MA_08_09_CO_REC10_IMG01.jpg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196</v>
      </c>
      <c r="O10" s="2" t="str">
        <f>'Definición técnica de imagenes'!A12</f>
        <v>M12D</v>
      </c>
    </row>
    <row r="11" spans="1:16" s="11" customFormat="1" ht="112.5" customHeight="1" x14ac:dyDescent="0.25">
      <c r="A11" s="12" t="str">
        <f t="shared" ref="A11:A18" si="3">IF(OR(B11&lt;&gt;"",J11&lt;&gt;""),CONCATENATE(LEFT(A10,3),IF(MID(A10,4,2)+1&lt;10,CONCATENATE("0",MID(A10,4,2)+1))),"")</f>
        <v>IMG02</v>
      </c>
      <c r="B11" s="62" t="s">
        <v>189</v>
      </c>
      <c r="C11" s="20" t="str">
        <f t="shared" si="0"/>
        <v>Recurso F4</v>
      </c>
      <c r="D11" s="63" t="s">
        <v>190</v>
      </c>
      <c r="E11" s="63" t="s">
        <v>155</v>
      </c>
      <c r="F11" s="13" t="str">
        <f t="shared" ref="F11:F74" ca="1" si="4">IF(OR(B11&lt;&gt;"",J11&lt;&gt;""),CONCATENATE($C$7,"_",$A11,IF($G$4="Cuaderno de Estudio","_small",CONCATENATE(IF(I11="","","n"),IF(LEFT($G$5,1)="F",".jpg",".png")))),"")</f>
        <v>MA_08_09_CO_REC10_IMG02.jpg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191</v>
      </c>
      <c r="O11" s="2" t="str">
        <f>'Definición técnica de imagenes'!A13</f>
        <v>M101</v>
      </c>
    </row>
    <row r="12" spans="1:16" s="11" customFormat="1" ht="133.5" customHeight="1" x14ac:dyDescent="0.25">
      <c r="A12" s="12" t="str">
        <f t="shared" si="3"/>
        <v>IMG03</v>
      </c>
      <c r="B12" s="62" t="s">
        <v>189</v>
      </c>
      <c r="C12" s="20" t="str">
        <f t="shared" si="0"/>
        <v>Recurso F4</v>
      </c>
      <c r="D12" s="63" t="s">
        <v>190</v>
      </c>
      <c r="E12" s="63" t="s">
        <v>155</v>
      </c>
      <c r="F12" s="13" t="str">
        <f t="shared" ca="1" si="4"/>
        <v>MA_08_09_CO_REC10_IMG03.jpg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61.25" customHeight="1" x14ac:dyDescent="0.25">
      <c r="A13" s="12" t="str">
        <f t="shared" si="3"/>
        <v>IMG04</v>
      </c>
      <c r="B13" s="62" t="s">
        <v>189</v>
      </c>
      <c r="C13" s="20" t="str">
        <f t="shared" si="0"/>
        <v>Recurso F4</v>
      </c>
      <c r="D13" s="63" t="s">
        <v>190</v>
      </c>
      <c r="E13" s="63" t="s">
        <v>155</v>
      </c>
      <c r="F13" s="13" t="str">
        <f t="shared" ca="1" si="4"/>
        <v>MA_08_09_CO_REC10_IMG04.jpg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197</v>
      </c>
      <c r="O13" s="2" t="str">
        <f>'Definición técnica de imagenes'!A19</f>
        <v>F4</v>
      </c>
    </row>
    <row r="14" spans="1:16" s="11" customFormat="1" ht="141" customHeight="1" x14ac:dyDescent="0.25">
      <c r="A14" s="12" t="str">
        <f t="shared" si="3"/>
        <v>IMG05</v>
      </c>
      <c r="B14" s="62" t="s">
        <v>189</v>
      </c>
      <c r="C14" s="20" t="str">
        <f t="shared" si="0"/>
        <v>Recurso F4</v>
      </c>
      <c r="D14" s="63" t="s">
        <v>190</v>
      </c>
      <c r="E14" s="63" t="s">
        <v>155</v>
      </c>
      <c r="F14" s="13" t="str">
        <f t="shared" ca="1" si="4"/>
        <v>MA_08_09_CO_REC10_IMG05.jpg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132.75" customHeight="1" x14ac:dyDescent="0.25">
      <c r="A15" s="12" t="str">
        <f t="shared" si="3"/>
        <v>IMG06</v>
      </c>
      <c r="B15" s="62" t="s">
        <v>189</v>
      </c>
      <c r="C15" s="20" t="str">
        <f t="shared" si="0"/>
        <v>Recurso F4</v>
      </c>
      <c r="D15" s="63" t="s">
        <v>190</v>
      </c>
      <c r="E15" s="63" t="s">
        <v>155</v>
      </c>
      <c r="F15" s="13" t="str">
        <f t="shared" ca="1" si="4"/>
        <v>MA_08_09_CO_REC10_IMG06.jpg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198</v>
      </c>
      <c r="O15" s="2" t="str">
        <f>'Definición técnica de imagenes'!A24</f>
        <v>F6B</v>
      </c>
    </row>
    <row r="16" spans="1:16" s="11" customFormat="1" ht="153" customHeight="1" x14ac:dyDescent="0.3">
      <c r="A16" s="12" t="str">
        <f t="shared" si="3"/>
        <v>IMG07</v>
      </c>
      <c r="B16" s="62" t="s">
        <v>189</v>
      </c>
      <c r="C16" s="20" t="str">
        <f t="shared" si="0"/>
        <v>Recurso F4</v>
      </c>
      <c r="D16" s="63" t="s">
        <v>190</v>
      </c>
      <c r="E16" s="63" t="s">
        <v>155</v>
      </c>
      <c r="F16" s="13" t="str">
        <f t="shared" ca="1" si="4"/>
        <v>MA_08_09_CO_REC10_IMG07.jpg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194</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2016-02-22T16:08:56Z</dcterms:modified>
</cp:coreProperties>
</file>