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F18" i="1"/>
  <c r="G18" i="1"/>
  <c r="H18" i="1"/>
  <c r="F17" i="1"/>
  <c r="G17" i="1"/>
  <c r="H17" i="1"/>
  <c r="F16" i="1"/>
  <c r="G16" i="1"/>
  <c r="H16" i="1"/>
  <c r="A10" i="1"/>
  <c r="A11" i="1"/>
  <c r="A12" i="1"/>
  <c r="A13" i="1"/>
  <c r="A14" i="1"/>
  <c r="A15"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<sst xmlns="http://schemas.openxmlformats.org/spreadsheetml/2006/main" count="384" uniqueCount="199">
  <si>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</si>
  <si>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</si>
  <si>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</si>
  <si>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</si>
  <si>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</si>
  <si>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</si>
  <si>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</si>
  <si>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</si>
  <si>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</si>
  <si>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</si>
  <si>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</si>
  <si>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</si>
  <si>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</si>
  <si>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</si>
  <si>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</si>
  <si>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</si>
  <si>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</si>
  <si>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</si>
  <si>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</si>
  <si>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</si>
  <si>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</si>
  <si>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</si>
  <si>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</si>
  <si>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</si>
  <si>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</si>
  <si>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</si>
  <si>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</si>
  <si>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</si>
  <si>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</si>
  <si>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</si>
  <si>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</si>
  <si>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</si>
  <si>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</si>
  <si>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</si>
  <si>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</si>
  <si>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</si>
  <si>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</si>
  <si>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</si>
  <si>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</si>
  <si>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</si>
  <si>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</si>
  <si>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</si>
  <si>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</si>
  <si>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</si>
  <si>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</si>
  <si>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</si>
  <si>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</si>
  <si>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</si>
  <si>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</si>
  <si>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</si>
  <si>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</si>
  <si>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</si>
  <si>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</si>
  <si>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</si>
  <si>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</si>
  <si>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</si>
  <si>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</si>
  <si>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</si>
  <si>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</si>
  <si>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</si>
  <si>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</si>
  <si>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</si>
  <si>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</si>
  <si>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</si>
  <si>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</si>
  <si>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</si>
  <si>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</si>
  <si>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</si>
  <si>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</si>
  <si>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</si>
  <si>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</si>
  <si>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</si>
  <si>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</si>
  <si>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</si>
  <si>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</si>
  <si>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</si>
  <si>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</si>
  <si>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</si>
  <si>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</si>
  <si>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</si>
  <si>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</si>
  <si>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</si>
  <si>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</si>
  <si>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</si>
  <si>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</si>
  <si>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</si>
  <si>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</si>
  <si>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</si>
  <si>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</si>
  <si>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</si>
  <si>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</si>
  <si>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</si>
  <si>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</si>
  <si>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</si>
  <si>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</si>
  <si>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</si>
  <si>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</si>
  <si>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</si>
  <si>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</si>
  <si>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</si>
  <si>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</si>
  <si>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</si>
  <si>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</si>
  <si>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</si>
  <si>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</si>
  <si>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</si>
  <si>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</si>
  <si>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</si>
  <si>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</si>
  <si>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</si>
  <si>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</si>
  <si>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</si>
  <si>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</si>
  <si>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</si>
  <si>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</si>
  <si>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</si>
  <si>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</si>
  <si>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</si>
  <si>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</si>
  <si>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</si>
  <si>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</si>
  <si>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</si>
  <si>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</si>
  <si>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</si>
  <si>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</si>
  <si>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</si>
  <si>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</si>
  <si>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</si>
  <si>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</si>
  <si>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</si>
  <si>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</si>
  <si>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</si>
  <si>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</si>
  <si>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</si>
  <si>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</si>
  <si>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</si>
  <si>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</si>
  <si>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</si>
  <si>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</si>
  <si>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</si>
  <si>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</si>
  <si>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</si>
  <si>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</si>
  <si>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</si>
  <si>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</si>
  <si>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</si>
  <si>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</si>
  <si>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</si>
  <si>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</si>
  <si>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</si>
  <si>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</si>
  <si>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</si>
  <si>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</si>
  <si>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</si>
  <si>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</si>
  <si>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</si>
  <si>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</si>
  <si>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</si>
  <si>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</si>
  <si>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</si>
  <si>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</si>
  <si>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</si>
  <si>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</si>
  <si>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</si>
  <si>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</si>
  <si>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</si>
  <si>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</si>
  <si>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</si>
  <si>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</si>
  <si>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</si>
  <si>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</si>
  <si>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</si>
  <si>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</si>
  <si>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</si>
  <si>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</si>
  <si>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</si>
  <si>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</si>
  <si>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</si>
  <si>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</si>
  <si>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</si>
  <si>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</si>
  <si>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</si>
  <si>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</si>
  <si>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</si>
  <si>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</si>
  <si>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</si>
  <si>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</si>
  <si>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t>
  </si>
  <si>
    <t xml:space="preserve">Josué Malagón </t>
  </si>
  <si>
    <t>Ilustración</t>
  </si>
  <si>
    <t>ver observaciones</t>
  </si>
  <si>
    <t>MA_08_09_CO_REC170</t>
  </si>
  <si>
    <t>Triángulo escaleno (de diferente medida cada lado), letras en cursiova, agregar cotas,</t>
  </si>
  <si>
    <t>Tomar de la imagen MA_08_09_CO_IMG17 del cuaderno de estudio, ver observaciones</t>
  </si>
  <si>
    <t>Tomar de la imagen MA_08_09_CO_IMG17 del cuaderno de estudio, dejar solo un triángulo y quitar texto</t>
  </si>
  <si>
    <t>Un triángulo que tenga dos de sus lados iguales ( triángulo isósceles), letras en cursiva, agregar cotas</t>
  </si>
  <si>
    <t>Triángulo con todos los lados iguales (triángulo equilátero), letras en cursiva agregar cotas,</t>
  </si>
  <si>
    <t>Tomar de la imagen MA_08_09_CO_IMG18 del cuaderno de estudio, ver observaciones</t>
  </si>
  <si>
    <t>Tomar de la imagen MA_08_09_CO_IMG18 del cuaderno de estudio, quitar el texto que indica cuál es el incentro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</si>
</sst>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9</xdr:row>
      <xdr:rowOff>107157</xdr:rowOff>
    </xdr:from>
    <xdr:to>
      <xdr:col>15</xdr:col>
      <xdr:colOff>164306</xdr:colOff>
      <xdr:row>9</xdr:row>
      <xdr:rowOff>1569245</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42531" y="2262188"/>
          <a:ext cx="2331244" cy="146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321468</xdr:colOff>
      <xdr:row>10</xdr:row>
      <xdr:rowOff>60062</xdr:rowOff>
    </xdr:from>
    <xdr:to>
      <xdr:col>15</xdr:col>
      <xdr:colOff>292893</xdr:colOff>
      <xdr:row>10</xdr:row>
      <xdr:rowOff>1645443</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68749" y="3989125"/>
          <a:ext cx="2233613" cy="1585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11</xdr:row>
      <xdr:rowOff>178593</xdr:rowOff>
    </xdr:from>
    <xdr:to>
      <xdr:col>10</xdr:col>
      <xdr:colOff>2078831</xdr:colOff>
      <xdr:row>11</xdr:row>
      <xdr:rowOff>1940718</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80656" y="6060281"/>
          <a:ext cx="1745456"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428626</xdr:colOff>
      <xdr:row>12</xdr:row>
      <xdr:rowOff>273844</xdr:rowOff>
    </xdr:from>
    <xdr:to>
      <xdr:col>10</xdr:col>
      <xdr:colOff>1983582</xdr:colOff>
      <xdr:row>12</xdr:row>
      <xdr:rowOff>1726407</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75907" y="8179594"/>
          <a:ext cx="1554956" cy="1452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47626</xdr:colOff>
      <xdr:row>12</xdr:row>
      <xdr:rowOff>2035970</xdr:rowOff>
    </xdr:from>
    <xdr:to>
      <xdr:col>16</xdr:col>
      <xdr:colOff>535034</xdr:colOff>
      <xdr:row>13</xdr:row>
      <xdr:rowOff>2557622</xdr:rowOff>
    </xdr:to>
    <xdr:pic>
      <xdr:nvPicPr>
        <xdr:cNvPr id="9" name="Imagen 8" descr="C:\Users\MIGUEL MUÑOZ\AppData\Local\Temp\geogebra.pn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94907" y="9941720"/>
          <a:ext cx="3583033" cy="25933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4.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9.5" customHeight="1" x14ac:dyDescent="0.25">
      <c r="A10" s="12" t="str">
        <f>IF(OR(B10&lt;&gt;"",J10&lt;&gt;""),"IMG01","")</f>
        <v>IMG01</v>
      </c>
      <c r="B10" s="62" t="s">
        <v>190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MA_08_09_CO_REC170_IMG01n.png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153.75" customHeight="1" x14ac:dyDescent="0.25">
      <c r="A11" s="12" t="str">
        <f t="shared" ref="A11:A18" si="3">IF(OR(B11&lt;&gt;"",J11&lt;&gt;""),CONCATENATE(LEFT(A10,3),IF(MID(A10,4,2)+1&lt;10,CONCATENATE("0",MID(A10,4,2)+1))),"")</f>
        <v>IMG02</v>
      </c>
      <c r="B11" s="62" t="s">
        <v>193</v>
      </c>
      <c r="C11" s="20" t="str">
        <f t="shared" si="0"/>
        <v>Recurso M101</v>
      </c>
      <c r="D11" s="63" t="s">
        <v>189</v>
      </c>
      <c r="E11" s="63" t="s">
        <v>155</v>
      </c>
      <c r="F11" s="13" t="str">
        <f t="shared" ref="F11:F74" ca="1" si="4">IF(OR(B11&lt;&gt;"",J11&lt;&gt;""),CONCATENATE($C$7,"_",$A11,IF($G$4="Cuaderno de Estudio","_small",CONCATENATE(IF(I11="","","n"),IF(LEFT($G$5,1)="F",".jpg",".png")))),"")</f>
        <v>MA_08_09_CO_REC170_IMG02n.png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4"/>
      <c r="O11" s="2" t="str">
        <f>'Definición técnica de imagenes'!A13</f>
        <v>M101</v>
      </c>
    </row>
    <row r="12" spans="1:16" s="11" customFormat="1" ht="159" customHeight="1" x14ac:dyDescent="0.25">
      <c r="A12" s="12" t="str">
        <f t="shared" si="3"/>
        <v>IMG03</v>
      </c>
      <c r="B12" s="62" t="s">
        <v>190</v>
      </c>
      <c r="C12" s="20" t="str">
        <f t="shared" si="0"/>
        <v>Recurso M101</v>
      </c>
      <c r="D12" s="63" t="s">
        <v>189</v>
      </c>
      <c r="E12" s="63" t="s">
        <v>155</v>
      </c>
      <c r="F12" s="13" t="str">
        <f t="shared" ca="1" si="4"/>
        <v>MA_08_09_CO_REC170_IMG03n.png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62.75" customHeight="1" x14ac:dyDescent="0.25">
      <c r="A13" s="12" t="str">
        <f t="shared" si="3"/>
        <v>IMG04</v>
      </c>
      <c r="B13" s="62" t="s">
        <v>190</v>
      </c>
      <c r="C13" s="20" t="str">
        <f t="shared" si="0"/>
        <v>Recurso M101</v>
      </c>
      <c r="D13" s="63" t="s">
        <v>189</v>
      </c>
      <c r="E13" s="63" t="s">
        <v>155</v>
      </c>
      <c r="F13" s="13" t="str">
        <f t="shared" ca="1" si="4"/>
        <v>MA_08_09_CO_REC170_IMG04n.png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01.75" customHeight="1" x14ac:dyDescent="0.25">
      <c r="A14" s="12" t="str">
        <f t="shared" si="3"/>
        <v>IMG05</v>
      </c>
      <c r="B14" s="62" t="s">
        <v>197</v>
      </c>
      <c r="C14" s="20" t="str">
        <f t="shared" si="0"/>
        <v>Recurso M101</v>
      </c>
      <c r="D14" s="63" t="s">
        <v>189</v>
      </c>
      <c r="E14" s="63" t="s">
        <v>155</v>
      </c>
      <c r="F14" s="13" t="str">
        <f t="shared" ca="1" si="4"/>
        <v>MA_08_09_CO_REC170_IMG05n.png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2016-02-19T19:24:16Z</dcterms:modified>
</cp:coreProperties>
</file>