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875" windowHeight="1059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<sst xmlns="http://schemas.openxmlformats.org/spreadsheetml/2006/main" count="388" uniqueCount="203">
  <si>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</si>
  <si>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</si>
  <si>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</si>
  <si>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</si>
  <si>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</si>
  <si>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</si>
  <si>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</si>
  <si>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</si>
  <si>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</si>
  <si>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</si>
  <si>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</si>
  <si>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</si>
  <si>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</si>
  <si>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</si>
  <si>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</si>
  <si>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</si>
  <si>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</si>
  <si>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</si>
  <si>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</si>
  <si>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</si>
  <si>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</si>
  <si>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</si>
  <si>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</si>
  <si>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</si>
  <si>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</si>
  <si>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</si>
  <si>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</si>
  <si>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</si>
  <si>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</si>
  <si>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</si>
  <si>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</si>
  <si>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</si>
  <si>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</si>
  <si>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</si>
  <si>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</si>
  <si>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</si>
  <si>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</si>
  <si>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</si>
  <si>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</si>
  <si>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</si>
  <si>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</si>
  <si>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</si>
  <si>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</si>
  <si>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</si>
  <si>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</si>
  <si>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</si>
  <si>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</si>
  <si>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</si>
  <si>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</si>
  <si>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</si>
  <si>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</si>
  <si>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</si>
  <si>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</si>
  <si>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</si>
  <si>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</si>
  <si>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</si>
  <si>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</si>
  <si>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</si>
  <si>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</si>
  <si>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</si>
  <si>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</si>
  <si>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</si>
  <si>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</si>
  <si>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</si>
  <si>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</si>
  <si>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</si>
  <si>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</si>
  <si>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</si>
  <si>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</si>
  <si>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</si>
  <si>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</si>
  <si>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</si>
  <si>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</si>
  <si>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</si>
  <si>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</si>
  <si>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</si>
  <si>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</si>
  <si>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</si>
  <si>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</si>
  <si>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</si>
  <si>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</si>
  <si>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</si>
  <si>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</si>
  <si>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</si>
  <si>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</si>
  <si>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</si>
  <si>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</si>
  <si>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</si>
  <si>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</si>
  <si>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</si>
  <si>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</si>
  <si>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</si>
  <si>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</si>
  <si>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</si>
  <si>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</si>
  <si>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</si>
  <si>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</si>
  <si>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</si>
  <si>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</si>
  <si>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</si>
  <si>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</si>
  <si>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</si>
  <si>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</si>
  <si>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</si>
  <si>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</si>
  <si>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</si>
  <si>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</si>
  <si>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</si>
  <si>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</si>
  <si>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</si>
  <si>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</si>
  <si>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</si>
  <si>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</si>
  <si>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</si>
  <si>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</si>
  <si>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</si>
  <si>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</si>
  <si>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</si>
  <si>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</si>
  <si>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</si>
  <si>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</si>
  <si>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</si>
  <si>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</si>
  <si>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</si>
  <si>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</si>
  <si>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</si>
  <si>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</si>
  <si>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</si>
  <si>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</si>
  <si>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</si>
  <si>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</si>
  <si>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</si>
  <si>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</si>
  <si>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</si>
  <si>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</si>
  <si>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</si>
  <si>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</si>
  <si>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</si>
  <si>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</si>
  <si>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</si>
  <si>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</si>
  <si>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</si>
  <si>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</si>
  <si>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</si>
  <si>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</si>
  <si>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</si>
  <si>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</si>
  <si>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</si>
  <si>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</si>
  <si>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</si>
  <si>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</si>
  <si>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</si>
  <si>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</si>
  <si>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</si>
  <si>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</si>
  <si>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</si>
  <si>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</si>
  <si>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</si>
  <si>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</si>
  <si>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</si>
  <si>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</si>
  <si>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</si>
  <si>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</si>
  <si>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</si>
  <si>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</si>
  <si>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</si>
  <si>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</si>
  <si>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</si>
  <si>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</si>
  <si>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</si>
  <si>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</si>
  <si>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</si>
  <si>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</si>
  <si>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</si>
  <si>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</si>
  <si>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</si>
  <si>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</si>
  <si>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</si>
  <si>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</si>
  <si>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</si>
  <si>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</si>
  <si>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</si>
  <si>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</si>
  <si>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</si>
  <si>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</si>
  <si>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</si>
  <si>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</si>
  <si>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trángulos y los cuadritaleros</t>
  </si>
  <si>
    <t>Ilustración</t>
  </si>
  <si>
    <t>Es la imagen del cuaderno de estudio MA_08_09_CO_IMG18</t>
  </si>
  <si>
    <t>MA_08_09_CO_REC20</t>
  </si>
  <si>
    <t>Es la misma imagen  18 del cuaderno de estudio, solo cambia el tamaño</t>
  </si>
  <si>
    <t>Es la misma imagen del cuaderno de estudio MA_08_09_CO_IMG02, pero solo tomar el triángulo rectángulo sin texto</t>
  </si>
  <si>
    <t>Es tomada de la imagen 2 del cuaderno de estudio, pero solo dejar el triángulo que se indica en observaciones</t>
  </si>
  <si>
    <t>Tomado de la imagen MA_08_09_CO_IMG15</t>
  </si>
  <si>
    <t>Es tomada de la imagen 15 del cuaderno de estudio, dejar solo el triángulo que se indica y quitar el texto.</t>
  </si>
  <si>
    <t>Tomado de la imagen MA_08_09_CO_IMG17</t>
  </si>
  <si>
    <t>Tomado de la imagen 17, dejar solo el triángulo que se indica y quitar el texto</t>
  </si>
  <si>
    <t>Tomado de la imagen 19 del cuaderno de estudio, dejar solo el triángulo que se indica y quitar el texto</t>
  </si>
  <si>
    <t>Imagen tomada de la imagen MA_08_09_CO_IMG19</t>
  </si>
  <si>
    <t>Tomada de la imagen MA_08_09_CO_IMG34</t>
  </si>
  <si>
    <t>Tomado de la imagen 34 del cuaderno de estudio, dejar solo la imagen que se indica</t>
  </si>
  <si>
    <t>Josué Malagón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</si>
</sst>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0" borderId="5" xfId="0" applyFont="1" applyFill="1" applyBorder="1" applyAlignment="1" applyProtection="1">
      <alignmen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704849</xdr:colOff>
      <xdr:row>9</xdr:row>
      <xdr:rowOff>76200</xdr:rowOff>
    </xdr:from>
    <xdr:to>
      <xdr:col>10</xdr:col>
      <xdr:colOff>3943350</xdr:colOff>
      <xdr:row>9</xdr:row>
      <xdr:rowOff>2428875</xdr:rowOff>
    </xdr:to>
    <xdr:pic>
      <xdr:nvPicPr>
        <xdr:cNvPr id="8" name="Imagen 7" descr="C:\Users\MIGUEL MUÑOZ\AppData\Local\Temp\geogebra.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21099" y="2209800"/>
          <a:ext cx="3238501" cy="2352675"/>
        </a:xfrm>
        <a:prstGeom prst="rect">
          <a:avLst/>
        </a:prstGeom>
        <a:noFill/>
        <a:ln>
          <a:noFill/>
        </a:ln>
      </xdr:spPr>
    </xdr:pic>
    <xdr:clientData/>
  </xdr:twoCellAnchor>
  <xdr:twoCellAnchor editAs="oneCell">
    <xdr:from>
      <xdr:col>10</xdr:col>
      <xdr:colOff>1752600</xdr:colOff>
      <xdr:row>10</xdr:row>
      <xdr:rowOff>123825</xdr:rowOff>
    </xdr:from>
    <xdr:to>
      <xdr:col>10</xdr:col>
      <xdr:colOff>2657475</xdr:colOff>
      <xdr:row>10</xdr:row>
      <xdr:rowOff>1228725</xdr:rowOff>
    </xdr:to>
    <xdr:pic>
      <xdr:nvPicPr>
        <xdr:cNvPr id="9" name="Imagen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68850" y="4819650"/>
          <a:ext cx="904875" cy="110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1476376</xdr:colOff>
      <xdr:row>11</xdr:row>
      <xdr:rowOff>66675</xdr:rowOff>
    </xdr:from>
    <xdr:to>
      <xdr:col>10</xdr:col>
      <xdr:colOff>3220122</xdr:colOff>
      <xdr:row>11</xdr:row>
      <xdr:rowOff>1914525</xdr:rowOff>
    </xdr:to>
    <xdr:pic>
      <xdr:nvPicPr>
        <xdr:cNvPr id="10" name="Imagen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192626" y="6115050"/>
          <a:ext cx="1743746" cy="1847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1152525</xdr:colOff>
      <xdr:row>12</xdr:row>
      <xdr:rowOff>104775</xdr:rowOff>
    </xdr:from>
    <xdr:to>
      <xdr:col>10</xdr:col>
      <xdr:colOff>2419349</xdr:colOff>
      <xdr:row>12</xdr:row>
      <xdr:rowOff>749398</xdr:rowOff>
    </xdr:to>
    <xdr:pic>
      <xdr:nvPicPr>
        <xdr:cNvPr id="11" name="Imagen 1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68775" y="8801100"/>
          <a:ext cx="1266824" cy="6446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1318824</xdr:colOff>
      <xdr:row>14</xdr:row>
      <xdr:rowOff>314325</xdr:rowOff>
    </xdr:from>
    <xdr:to>
      <xdr:col>10</xdr:col>
      <xdr:colOff>3238499</xdr:colOff>
      <xdr:row>14</xdr:row>
      <xdr:rowOff>1552574</xdr:rowOff>
    </xdr:to>
    <xdr:pic>
      <xdr:nvPicPr>
        <xdr:cNvPr id="12" name="Imagen 1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035074" y="10925175"/>
          <a:ext cx="1919675" cy="1238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1090083</xdr:colOff>
      <xdr:row>13</xdr:row>
      <xdr:rowOff>127001</xdr:rowOff>
    </xdr:from>
    <xdr:to>
      <xdr:col>10</xdr:col>
      <xdr:colOff>2753799</xdr:colOff>
      <xdr:row>13</xdr:row>
      <xdr:rowOff>1037167</xdr:rowOff>
    </xdr:to>
    <xdr:pic>
      <xdr:nvPicPr>
        <xdr:cNvPr id="13" name="Imagen 1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806333" y="9683751"/>
          <a:ext cx="1663716" cy="910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26.375" style="15" customWidth="1"/>
    <col min="11" max="11" width="72.375" style="15" customWidth="1"/>
    <col min="12" max="12" width="20.375" style="2" hidden="1" customWidth="1"/>
    <col min="13" max="13" width="14.5" style="2" hidden="1" customWidth="1"/>
    <col min="14" max="14" width="10.875" style="2" hidden="1" customWidth="1"/>
    <col min="15" max="15" width="29.625" style="2"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8</v>
      </c>
      <c r="D3" s="89"/>
      <c r="F3" s="81">
        <v>42416</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202</v>
      </c>
      <c r="D5" s="91"/>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201.75" customHeight="1" x14ac:dyDescent="0.25">
      <c r="A10" s="12" t="str">
        <f>IF(OR(B10&lt;&gt;"",J10&lt;&gt;""),"IMG01","")</f>
        <v>IMG01</v>
      </c>
      <c r="B10" s="62" t="s">
        <v>189</v>
      </c>
      <c r="C10" s="20" t="str">
        <f t="shared" ref="C10:C41" si="0">IF(OR(B10&lt;&gt;"",J10&lt;&gt;""),IF($G$4="Recurso",CONCATENATE($G$4," ",$G$5),$G$4),"")</f>
        <v>Recurso M3A</v>
      </c>
      <c r="D10" s="63" t="s">
        <v>188</v>
      </c>
      <c r="E10" s="63" t="s">
        <v>155</v>
      </c>
      <c r="F10" s="13" t="str">
        <f t="shared" ref="F10" ca="1" si="1">IF(OR(B10&lt;&gt;"",J10&lt;&gt;""),CONCATENATE($C$7,"_",$A10,IF($G$4="Cuaderno de Estudio","_small",CONCATENATE(IF(I10="","","n"),IF(LEFT($G$5,1)="F",".jpg",".png")))),"")</f>
        <v>MA_08_09_CO_REC20_IMG01.png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78" t="s">
        <v>191</v>
      </c>
      <c r="K10" s="64"/>
      <c r="O10" s="2" t="str">
        <f>'Definición técnica de imagenes'!A12</f>
        <v>M12D</v>
      </c>
    </row>
    <row r="11" spans="1:16" s="11" customFormat="1" ht="106.5" customHeight="1" x14ac:dyDescent="0.25">
      <c r="A11" s="12" t="str">
        <f t="shared" ref="A11:A18" si="3">IF(OR(B11&lt;&gt;"",J11&lt;&gt;""),CONCATENATE(LEFT(A10,3),IF(MID(A10,4,2)+1&lt;10,CONCATENATE("0",MID(A10,4,2)+1))),"")</f>
        <v>IMG02</v>
      </c>
      <c r="B11" s="62" t="s">
        <v>192</v>
      </c>
      <c r="C11" s="20" t="str">
        <f t="shared" si="0"/>
        <v>Recurso M3A</v>
      </c>
      <c r="D11" s="63" t="s">
        <v>188</v>
      </c>
      <c r="E11" s="63" t="s">
        <v>155</v>
      </c>
      <c r="F11" s="13" t="str">
        <f t="shared" ref="F11:F74" ca="1" si="4">IF(OR(B11&lt;&gt;"",J11&lt;&gt;""),CONCATENATE($C$7,"_",$A11,IF($G$4="Cuaderno de Estudio","_small",CONCATENATE(IF(I11="","","n"),IF(LEFT($G$5,1)="F",".jpg",".png")))),"")</f>
        <v>MA_08_09_CO_REC20_IMG02.png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c r="O11" s="2" t="str">
        <f>'Definición técnica de imagenes'!A13</f>
        <v>M101</v>
      </c>
    </row>
    <row r="12" spans="1:16" s="11" customFormat="1" ht="208.5" customHeight="1" x14ac:dyDescent="0.25">
      <c r="A12" s="12" t="str">
        <f t="shared" si="3"/>
        <v>IMG03</v>
      </c>
      <c r="B12" s="62" t="s">
        <v>194</v>
      </c>
      <c r="C12" s="20" t="str">
        <f t="shared" si="0"/>
        <v>Recurso M3A</v>
      </c>
      <c r="D12" s="63" t="s">
        <v>188</v>
      </c>
      <c r="E12" s="63" t="s">
        <v>155</v>
      </c>
      <c r="F12" s="13" t="str">
        <f t="shared" ca="1" si="4"/>
        <v>MA_08_09_CO_REC20_IMG03.png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195</v>
      </c>
      <c r="K12" s="64"/>
      <c r="O12" s="2" t="str">
        <f>'Definición técnica de imagenes'!A18</f>
        <v>Diaporama F1</v>
      </c>
    </row>
    <row r="13" spans="1:16" s="11" customFormat="1" ht="66.75" customHeight="1" x14ac:dyDescent="0.25">
      <c r="A13" s="12" t="str">
        <f t="shared" si="3"/>
        <v>IMG04</v>
      </c>
      <c r="B13" s="62" t="s">
        <v>196</v>
      </c>
      <c r="C13" s="20" t="str">
        <f t="shared" si="0"/>
        <v>Recurso M3A</v>
      </c>
      <c r="D13" s="63" t="s">
        <v>188</v>
      </c>
      <c r="E13" s="63" t="s">
        <v>155</v>
      </c>
      <c r="F13" s="13" t="str">
        <f t="shared" ca="1" si="4"/>
        <v>MA_08_09_CO_REC20_IMG04.png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197</v>
      </c>
      <c r="K13" s="64"/>
      <c r="O13" s="2" t="str">
        <f>'Definición técnica de imagenes'!A19</f>
        <v>F4</v>
      </c>
    </row>
    <row r="14" spans="1:16" s="11" customFormat="1" ht="84" customHeight="1" x14ac:dyDescent="0.25">
      <c r="A14" s="12" t="str">
        <f t="shared" si="3"/>
        <v>IMG05</v>
      </c>
      <c r="B14" s="62" t="s">
        <v>200</v>
      </c>
      <c r="C14" s="20" t="str">
        <f t="shared" si="0"/>
        <v>Recurso M3A</v>
      </c>
      <c r="D14" s="63" t="s">
        <v>188</v>
      </c>
      <c r="E14" s="63" t="s">
        <v>155</v>
      </c>
      <c r="F14" s="13" t="str">
        <f t="shared" ca="1" si="4"/>
        <v>MA_08_09_CO_REC20_IMG05.png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201</v>
      </c>
      <c r="K14" s="64"/>
      <c r="O14" s="2" t="str">
        <f>'Definición técnica de imagenes'!A22</f>
        <v>F6</v>
      </c>
    </row>
    <row r="15" spans="1:16" s="11" customFormat="1" ht="144.75" customHeight="1" x14ac:dyDescent="0.25">
      <c r="A15" s="12" t="str">
        <f t="shared" si="3"/>
        <v>IMG06</v>
      </c>
      <c r="B15" s="62" t="s">
        <v>199</v>
      </c>
      <c r="C15" s="20" t="str">
        <f t="shared" si="0"/>
        <v>Recurso M3A</v>
      </c>
      <c r="D15" s="63" t="s">
        <v>188</v>
      </c>
      <c r="E15" s="63" t="s">
        <v>155</v>
      </c>
      <c r="F15" s="13" t="str">
        <f t="shared" ca="1" si="4"/>
        <v>MA_08_09_CO_REC20_IMG06.png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198</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2016-02-16T17:51:49Z</dcterms:modified>
</cp:coreProperties>
</file>