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A10" i="1"/>
  <c r="A11" i="1"/>
  <c r="A12" i="1"/>
  <c r="A13" i="1"/>
  <c r="A14" i="1"/>
  <c r="A15" i="1"/>
  <c r="H15" i="1"/>
  <c r="I16" i="1"/>
  <c r="H16" i="1"/>
  <c r="I17" i="1"/>
  <c r="H17" i="1"/>
  <c r="I18" i="1"/>
  <c r="H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F53" i="1"/>
  <c r="G53" i="1"/>
  <c r="I54" i="1"/>
  <c r="H54" i="1"/>
  <c r="F54" i="1"/>
  <c r="G54" i="1"/>
  <c r="I55" i="1"/>
  <c r="H55" i="1"/>
  <c r="I56" i="1"/>
  <c r="H56" i="1"/>
  <c r="F56" i="1"/>
  <c r="G56" i="1"/>
  <c r="I57" i="1"/>
  <c r="H57" i="1"/>
  <c r="I58" i="1"/>
  <c r="H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F59" i="1"/>
  <c r="G59" i="1"/>
  <c r="F57" i="1"/>
  <c r="G57" i="1"/>
  <c r="F55" i="1"/>
  <c r="G55" i="1"/>
  <c r="H53"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F30" i="1"/>
  <c r="G30" i="1"/>
  <c r="F29" i="1"/>
  <c r="G29" i="1"/>
  <c r="F28" i="1"/>
  <c r="G28" i="1"/>
  <c r="F27" i="1"/>
  <c r="G27" i="1"/>
  <c r="F26" i="1"/>
  <c r="G26" i="1"/>
  <c r="F25" i="1"/>
  <c r="G25" i="1"/>
  <c r="F24" i="1"/>
  <c r="G24" i="1"/>
  <c r="F23" i="1"/>
  <c r="G23" i="1"/>
  <c r="F22" i="1"/>
  <c r="G22" i="1"/>
  <c r="F21" i="1"/>
  <c r="G21" i="1"/>
  <c r="F19" i="1"/>
  <c r="G19" i="1"/>
  <c r="H19" i="1"/>
  <c r="F18" i="1"/>
  <c r="G18" i="1"/>
  <c r="F17" i="1"/>
  <c r="G17" i="1"/>
  <c r="F16" i="1"/>
  <c r="G16"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c r="G10" i="1"/>
  <c r="C10" i="1"/>
  <c r="M8" i="1"/>
  <c r="M7" i="1"/>
  <c r="M6" i="1"/>
  <c r="M5" i="1"/>
  <c r="F5" i="1"/>
  <c r="M4" i="1"/>
  <c r="M3" i="1"/>
  <c r="M2" i="1"/>
  <c r="M1" i="1"/>
  <c r="E9" i="1"/>
  <c r="A16" i="1"/>
  <c r="A17"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4" i="1"/>
  <c r="F11" i="1"/>
  <c r="G11" i="1"/>
  <c r="H11" i="1"/>
  <c r="F13" i="1"/>
  <c r="G13" i="1"/>
  <c r="H13" i="1"/>
  <c r="F12" i="1"/>
  <c r="G12" i="1"/>
  <c r="H12" i="1"/>
  <c r="F15" i="1"/>
  <c r="G15" i="1"/>
  <c r="F14" i="1"/>
  <c r="G14" i="1"/>
  <c r="H10" i="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<sst xmlns="http://schemas.openxmlformats.org/spreadsheetml/2006/main" count="387" uniqueCount="199">
  <si>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</si>
  <si>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</si>
  <si>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</si>
  <si>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</si>
  <si>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</si>
  <si>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</si>
  <si>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</si>
  <si>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</si>
  <si>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</si>
  <si>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</si>
  <si>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</si>
  <si>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</si>
  <si>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</si>
  <si>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</si>
  <si>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</si>
  <si>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</si>
  <si>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</si>
  <si>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</si>
  <si>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</si>
  <si>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</si>
  <si>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</si>
  <si>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</si>
  <si>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</si>
  <si>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</si>
  <si>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</si>
  <si>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</si>
  <si>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</si>
  <si>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</si>
  <si>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</si>
  <si>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</si>
  <si>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</si>
  <si>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</si>
  <si>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</si>
  <si>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</si>
  <si>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</si>
  <si>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</si>
  <si>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</si>
  <si>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</si>
  <si>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</si>
  <si>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</si>
  <si>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</si>
  <si>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</si>
  <si>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</si>
  <si>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</si>
  <si>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</si>
  <si>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</si>
  <si>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</si>
  <si>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</si>
  <si>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</si>
  <si>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</si>
  <si>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</si>
  <si>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</si>
  <si>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</si>
  <si>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</si>
  <si>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</si>
  <si>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</si>
  <si>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</si>
  <si>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</si>
  <si>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</si>
  <si>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</si>
  <si>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</si>
  <si>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</si>
  <si>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</si>
  <si>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</si>
  <si>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</si>
  <si>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</si>
  <si>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</si>
  <si>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</si>
  <si>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</si>
  <si>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</si>
  <si>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</si>
  <si>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</si>
  <si>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</si>
  <si>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</si>
  <si>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</si>
  <si>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</si>
  <si>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</si>
  <si>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</si>
  <si>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</si>
  <si>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</si>
  <si>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</si>
  <si>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</si>
  <si>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</si>
  <si>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</si>
  <si>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</si>
  <si>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</si>
  <si>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</si>
  <si>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</si>
  <si>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</si>
  <si>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</si>
  <si>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</si>
  <si>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</si>
  <si>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</si>
  <si>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</si>
  <si>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</si>
  <si>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</si>
  <si>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</si>
  <si>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</si>
  <si>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</si>
  <si>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</si>
  <si>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</si>
  <si>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</si>
  <si>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</si>
  <si>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</si>
  <si>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</si>
  <si>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</si>
  <si>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</si>
  <si>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</si>
  <si>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</si>
  <si>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</si>
  <si>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</si>
  <si>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</si>
  <si>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</si>
  <si>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</si>
  <si>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</si>
  <si>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</si>
  <si>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</si>
  <si>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</si>
  <si>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</si>
  <si>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</si>
  <si>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</si>
  <si>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</si>
  <si>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</si>
  <si>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</si>
  <si>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</si>
  <si>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</si>
  <si>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</si>
  <si>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</si>
  <si>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</si>
  <si>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</si>
  <si>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</si>
  <si>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</si>
  <si>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</si>
  <si>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</si>
  <si>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</si>
  <si>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</si>
  <si>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</si>
  <si>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</si>
  <si>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</si>
  <si>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</si>
  <si>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</si>
  <si>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</si>
  <si>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</si>
  <si>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</si>
  <si>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</si>
  <si>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</si>
  <si>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</si>
  <si>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</si>
  <si>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</si>
  <si>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</si>
  <si>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</si>
  <si>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</si>
  <si>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</si>
  <si>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</si>
  <si>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</si>
  <si>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</si>
  <si>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</si>
  <si>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</si>
  <si>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</si>
  <si>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</si>
  <si>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</si>
  <si>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</si>
  <si>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</si>
  <si>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</si>
  <si>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</si>
  <si>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</si>
  <si>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</si>
  <si>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</si>
  <si>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</si>
  <si>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</si>
  <si>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</si>
  <si>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</si>
  <si>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</si>
  <si>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</si>
  <si>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</si>
  <si>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</si>
  <si>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</si>
  <si>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</si>
  <si>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</si>
  <si>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</si>
  <si>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</si>
  <si>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</si>
  <si>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</si>
  <si>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</si>
  <si>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</si>
  <si>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</si>
  <si>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</si>
  <si>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Josué Malagón </t>
  </si>
  <si>
    <t>Ilustración</t>
  </si>
  <si>
    <t>Competencias</t>
  </si>
  <si>
    <t>Triángulo con una bisectriz, nombrar y señalar la bisectriz.</t>
  </si>
  <si>
    <t>Imagen donde se evidencia el doblez del triángulo, tal como se muetsra en la observación; es importante marcar los puntos con los mismos nombres como se muestran en la imagen.</t>
  </si>
  <si>
    <t>Triángulo donde estan marcadas todas las bisectrices, ( señaladas como dobleces, por eso es importante que los segmentos sean punteados) se evidencia la marca de distancia de lado al incentro. Ver observación.</t>
  </si>
  <si>
    <t>Imagen de ambientacion de las bisectrices de un triángulo.</t>
  </si>
  <si>
    <t>MA_08_09_CO_REC250</t>
  </si>
  <si>
    <t>ver observaciones</t>
  </si>
  <si>
    <t>Triángulo BCD con todas las bisectrices trazadas y el punto I  incentro), letras en cursiva, completar el triángulo pues al pegar la imagen no se ve la punta, la esquina que falta se llama B</t>
  </si>
  <si>
    <t>Imagen tomada de la URL: https://www.google.com/search?q=lineas+notables+triangulo&amp;tbm=isch&amp;imgil=wGSnlOFGuBA_pM%253A%253BaUk8tTJtNZ9TDM%253Bhttp%25253A%25252F%25252Fexpresiongraficaparatodos.wikidot.com%25252Fpuntos-notables-de-los-triangulos&amp;source=iu&amp;pf=m&amp;fir=wGSnlOFGuBA_pM%253A%252CaUk8tTJtNZ9TDM%252C_&amp;usg=__jFQMAej7KSg3_dLkSA3fe1afPD4%3D&amp;biw=1920&amp;bih=969&amp;ved=0ahUKEwiY__rC-IvLAhWFlB4KHZdODi4QyjcIKA&amp;ei=eEvLVpjjO4WpepedufAC#imgrc=wGSnlOFGuBA_pM%3A</t>
  </si>
  <si>
    <t>Si es posible que el texto NO quede en cursiva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</si>
</sst>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227370</xdr:colOff>
      <xdr:row>9</xdr:row>
      <xdr:rowOff>117022</xdr:rowOff>
    </xdr:from>
    <xdr:to>
      <xdr:col>21</xdr:col>
      <xdr:colOff>83702</xdr:colOff>
      <xdr:row>10</xdr:row>
      <xdr:rowOff>68036</xdr:rowOff>
    </xdr:to>
    <xdr:pic>
      <xdr:nvPicPr>
        <xdr:cNvPr id="9" name="8 Imagen"/>
        <xdr:cNvPicPr>
          <a:picLocks noChangeAspect="1"/>
        </xdr:cNvPicPr>
      </xdr:nvPicPr>
      <xdr:blipFill rotWithShape="1">
        <a:blip xmlns:r="http://schemas.openxmlformats.org/officeDocument/2006/relationships" r:embed="rId1"/>
        <a:srcRect l="23869" t="5210" r="16704" b="10178"/>
        <a:stretch/>
      </xdr:blipFill>
      <xdr:spPr>
        <a:xfrm>
          <a:off x="17726156" y="2239736"/>
          <a:ext cx="7095332" cy="3298371"/>
        </a:xfrm>
        <a:prstGeom prst="rect">
          <a:avLst/>
        </a:prstGeom>
      </xdr:spPr>
    </xdr:pic>
    <xdr:clientData/>
  </xdr:twoCellAnchor>
  <xdr:twoCellAnchor editAs="oneCell">
    <xdr:from>
      <xdr:col>10</xdr:col>
      <xdr:colOff>323850</xdr:colOff>
      <xdr:row>10</xdr:row>
      <xdr:rowOff>245917</xdr:rowOff>
    </xdr:from>
    <xdr:to>
      <xdr:col>18</xdr:col>
      <xdr:colOff>345303</xdr:colOff>
      <xdr:row>10</xdr:row>
      <xdr:rowOff>2966358</xdr:rowOff>
    </xdr:to>
    <xdr:pic>
      <xdr:nvPicPr>
        <xdr:cNvPr id="6" name="5 Imagen"/>
        <xdr:cNvPicPr>
          <a:picLocks noChangeAspect="1"/>
        </xdr:cNvPicPr>
      </xdr:nvPicPr>
      <xdr:blipFill rotWithShape="1">
        <a:blip xmlns:r="http://schemas.openxmlformats.org/officeDocument/2006/relationships" r:embed="rId2"/>
        <a:srcRect l="2259" t="4085" r="26280" b="23432"/>
        <a:stretch/>
      </xdr:blipFill>
      <xdr:spPr>
        <a:xfrm>
          <a:off x="17822636" y="5715988"/>
          <a:ext cx="4770346" cy="2720441"/>
        </a:xfrm>
        <a:prstGeom prst="rect">
          <a:avLst/>
        </a:prstGeom>
      </xdr:spPr>
    </xdr:pic>
    <xdr:clientData/>
  </xdr:twoCellAnchor>
  <xdr:twoCellAnchor editAs="oneCell">
    <xdr:from>
      <xdr:col>10</xdr:col>
      <xdr:colOff>231323</xdr:colOff>
      <xdr:row>11</xdr:row>
      <xdr:rowOff>36927</xdr:rowOff>
    </xdr:from>
    <xdr:to>
      <xdr:col>16</xdr:col>
      <xdr:colOff>442435</xdr:colOff>
      <xdr:row>11</xdr:row>
      <xdr:rowOff>3605893</xdr:rowOff>
    </xdr:to>
    <xdr:pic>
      <xdr:nvPicPr>
        <xdr:cNvPr id="10" name="9 Imagen"/>
        <xdr:cNvPicPr>
          <a:picLocks noChangeAspect="1"/>
        </xdr:cNvPicPr>
      </xdr:nvPicPr>
      <xdr:blipFill rotWithShape="1">
        <a:blip xmlns:r="http://schemas.openxmlformats.org/officeDocument/2006/relationships" r:embed="rId3"/>
        <a:srcRect l="4843" t="3601" r="47955" b="6304"/>
        <a:stretch/>
      </xdr:blipFill>
      <xdr:spPr>
        <a:xfrm>
          <a:off x="17730109" y="8514177"/>
          <a:ext cx="3299933" cy="3568966"/>
        </a:xfrm>
        <a:prstGeom prst="rect">
          <a:avLst/>
        </a:prstGeom>
      </xdr:spPr>
    </xdr:pic>
    <xdr:clientData/>
  </xdr:twoCellAnchor>
  <xdr:twoCellAnchor editAs="oneCell">
    <xdr:from>
      <xdr:col>10</xdr:col>
      <xdr:colOff>136071</xdr:colOff>
      <xdr:row>12</xdr:row>
      <xdr:rowOff>174452</xdr:rowOff>
    </xdr:from>
    <xdr:to>
      <xdr:col>17</xdr:col>
      <xdr:colOff>476250</xdr:colOff>
      <xdr:row>12</xdr:row>
      <xdr:rowOff>2801628</xdr:rowOff>
    </xdr:to>
    <xdr:pic>
      <xdr:nvPicPr>
        <xdr:cNvPr id="11" name="10 Imagen"/>
        <xdr:cNvPicPr>
          <a:picLocks noChangeAspect="1"/>
        </xdr:cNvPicPr>
      </xdr:nvPicPr>
      <xdr:blipFill rotWithShape="1">
        <a:blip xmlns:r="http://schemas.openxmlformats.org/officeDocument/2006/relationships" r:embed="rId4"/>
        <a:srcRect l="6091" r="6437" b="4030"/>
        <a:stretch/>
      </xdr:blipFill>
      <xdr:spPr>
        <a:xfrm>
          <a:off x="17634857" y="12325631"/>
          <a:ext cx="4259036" cy="2627176"/>
        </a:xfrm>
        <a:prstGeom prst="rect">
          <a:avLst/>
        </a:prstGeom>
      </xdr:spPr>
    </xdr:pic>
    <xdr:clientData/>
  </xdr:twoCellAnchor>
  <xdr:twoCellAnchor editAs="oneCell">
    <xdr:from>
      <xdr:col>10</xdr:col>
      <xdr:colOff>749937</xdr:colOff>
      <xdr:row>13</xdr:row>
      <xdr:rowOff>367391</xdr:rowOff>
    </xdr:from>
    <xdr:to>
      <xdr:col>15</xdr:col>
      <xdr:colOff>734786</xdr:colOff>
      <xdr:row>13</xdr:row>
      <xdr:rowOff>2881619</xdr:rowOff>
    </xdr:to>
    <xdr:pic>
      <xdr:nvPicPr>
        <xdr:cNvPr id="12" name="11 Imagen"/>
        <xdr:cNvPicPr>
          <a:picLocks noChangeAspect="1"/>
        </xdr:cNvPicPr>
      </xdr:nvPicPr>
      <xdr:blipFill rotWithShape="1">
        <a:blip xmlns:r="http://schemas.openxmlformats.org/officeDocument/2006/relationships" r:embed="rId5"/>
        <a:srcRect l="17886" t="20837" r="52932" b="20190"/>
        <a:stretch/>
      </xdr:blipFill>
      <xdr:spPr>
        <a:xfrm>
          <a:off x="18248723" y="15484927"/>
          <a:ext cx="2243634" cy="2514228"/>
        </a:xfrm>
        <a:prstGeom prst="rect">
          <a:avLst/>
        </a:prstGeom>
      </xdr:spPr>
    </xdr:pic>
    <xdr:clientData/>
  </xdr:twoCellAnchor>
  <xdr:twoCellAnchor editAs="oneCell">
    <xdr:from>
      <xdr:col>10</xdr:col>
      <xdr:colOff>340179</xdr:colOff>
      <xdr:row>14</xdr:row>
      <xdr:rowOff>27893</xdr:rowOff>
    </xdr:from>
    <xdr:to>
      <xdr:col>17</xdr:col>
      <xdr:colOff>285751</xdr:colOff>
      <xdr:row>14</xdr:row>
      <xdr:rowOff>3163714</xdr:rowOff>
    </xdr:to>
    <xdr:pic>
      <xdr:nvPicPr>
        <xdr:cNvPr id="14" name="13 Imagen"/>
        <xdr:cNvPicPr>
          <a:picLocks noChangeAspect="1"/>
        </xdr:cNvPicPr>
      </xdr:nvPicPr>
      <xdr:blipFill rotWithShape="1">
        <a:blip xmlns:r="http://schemas.openxmlformats.org/officeDocument/2006/relationships" r:embed="rId6"/>
        <a:srcRect l="15585" t="371" r="12664"/>
        <a:stretch/>
      </xdr:blipFill>
      <xdr:spPr>
        <a:xfrm>
          <a:off x="17838965" y="18465572"/>
          <a:ext cx="3864429" cy="3135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4" activePane="bottomLeft" state="frozen"/>
      <selection pane="bottomLeft" activeCell="K15" sqref="K15"/>
    </sheetView>
  </sheetViews>
  <sheetFormatPr baseColWidth="10" defaultColWidth="10.875" defaultRowHeight="13.5" x14ac:dyDescent="0.25"/>
  <cols>
    <col min="1" max="1" width="7" style="2" customWidth="1"/>
    <col min="2" max="2" width="26.875" style="2" customWidth="1"/>
    <col min="3" max="3" width="27.625" style="2" customWidth="1"/>
    <col min="4" max="4" width="15.5" style="2" customWidth="1"/>
    <col min="5" max="5" width="17.25" style="2" customWidth="1"/>
    <col min="6" max="6" width="29.375" style="2" customWidth="1"/>
    <col min="7" max="7" width="20.5" style="2" customWidth="1"/>
    <col min="8" max="8" width="29.87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42421</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64" customHeight="1" x14ac:dyDescent="0.25">
      <c r="A10" s="12" t="str">
        <f>IF(OR(B10&lt;&gt;"",J10&lt;&gt;""),"IMG01","")</f>
        <v>IMG01</v>
      </c>
      <c r="B10" s="62" t="s">
        <v>195</v>
      </c>
      <c r="C10" s="20" t="str">
        <f t="shared" ref="C10:C41" si="0">IF(OR(B10&lt;&gt;"",J10&lt;&gt;""),IF($G$4="Recurso",CONCATENATE($G$4," ",$G$5),$G$4),"")</f>
        <v>Recurso F13</v>
      </c>
      <c r="D10" s="63" t="s">
        <v>188</v>
      </c>
      <c r="E10" s="63" t="s">
        <v>151</v>
      </c>
      <c r="F10" s="13" t="str">
        <f t="shared" ref="F10" ca="1" si="1">IF(OR(B10&lt;&gt;"",J10&lt;&gt;""),CONCATENATE($C$7,"_",$A10,IF($G$4="Cuaderno de Estudio","_small",CONCATENATE(IF(I10="","","n"),IF(LEFT($G$5,1)="F",".jpg",".png")))),"")</f>
        <v>MA_08_09_CO_REC250_IMG01n.jpg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MA_08_09_CO_REC250_IMG01a.jpg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4" t="s">
        <v>196</v>
      </c>
      <c r="K10" s="64"/>
      <c r="O10" s="2" t="str">
        <f>'Definición técnica de imagenes'!A12</f>
        <v>M12D</v>
      </c>
    </row>
    <row r="11" spans="1:16" s="11" customFormat="1" ht="237" customHeight="1" x14ac:dyDescent="0.25">
      <c r="A11" s="12" t="str">
        <f t="shared" ref="A11:A18" si="3">IF(OR(B11&lt;&gt;"",J11&lt;&gt;""),CONCATENATE(LEFT(A10,3),IF(MID(A10,4,2)+1&lt;10,CONCATENATE("0",MID(A10,4,2)+1))),"")</f>
        <v>IMG02</v>
      </c>
      <c r="B11" s="62" t="s">
        <v>195</v>
      </c>
      <c r="C11" s="20" t="str">
        <f t="shared" si="0"/>
        <v>Recurso F13</v>
      </c>
      <c r="D11" s="63" t="s">
        <v>188</v>
      </c>
      <c r="E11" s="63" t="s">
        <v>151</v>
      </c>
      <c r="F11" s="13" t="str">
        <f t="shared" ref="F11:F74" ca="1" si="4">IF(OR(B11&lt;&gt;"",J11&lt;&gt;""),CONCATENATE($C$7,"_",$A11,IF($G$4="Cuaderno de Estudio","_small",CONCATENATE(IF(I11="","","n"),IF(LEFT($G$5,1)="F",".jpg",".png")))),"")</f>
        <v>MA_08_09_CO_REC250_IMG02n.jpg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MA_08_09_CO_REC250_IMG02a.jpg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190</v>
      </c>
      <c r="K11" s="64"/>
      <c r="O11" s="2" t="str">
        <f>'Definición técnica de imagenes'!A13</f>
        <v>M101</v>
      </c>
    </row>
    <row r="12" spans="1:16" s="11" customFormat="1" ht="288.75" customHeight="1" x14ac:dyDescent="0.25">
      <c r="A12" s="12" t="str">
        <f t="shared" si="3"/>
        <v>IMG03</v>
      </c>
      <c r="B12" s="62" t="s">
        <v>195</v>
      </c>
      <c r="C12" s="20" t="str">
        <f t="shared" si="0"/>
        <v>Recurso F13</v>
      </c>
      <c r="D12" s="63" t="s">
        <v>188</v>
      </c>
      <c r="E12" s="63" t="s">
        <v>151</v>
      </c>
      <c r="F12" s="13" t="str">
        <f t="shared" ca="1" si="4"/>
        <v>MA_08_09_CO_REC250_IMG03n.jpg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MA_08_09_CO_REC250_IMG03a.jpg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191</v>
      </c>
      <c r="K12" s="64"/>
      <c r="O12" s="2" t="str">
        <f>'Definición técnica de imagenes'!A18</f>
        <v>Diaporama F1</v>
      </c>
    </row>
    <row r="13" spans="1:16" s="11" customFormat="1" ht="234" customHeight="1" x14ac:dyDescent="0.25">
      <c r="A13" s="12" t="str">
        <f t="shared" si="3"/>
        <v>IMG04</v>
      </c>
      <c r="B13" s="62" t="s">
        <v>195</v>
      </c>
      <c r="C13" s="20" t="str">
        <f t="shared" si="0"/>
        <v>Recurso F13</v>
      </c>
      <c r="D13" s="63" t="s">
        <v>188</v>
      </c>
      <c r="E13" s="63" t="s">
        <v>151</v>
      </c>
      <c r="F13" s="13" t="str">
        <f t="shared" ca="1" si="4"/>
        <v>MA_08_09_CO_REC250_IMG04n.jpg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MA_08_09_CO_REC250_IMG04a.jpg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192</v>
      </c>
      <c r="K13" s="64"/>
      <c r="O13" s="2" t="str">
        <f>'Definición técnica de imagenes'!A19</f>
        <v>F4</v>
      </c>
    </row>
    <row r="14" spans="1:16" s="11" customFormat="1" ht="261" customHeight="1" x14ac:dyDescent="0.25">
      <c r="A14" s="12" t="str">
        <f t="shared" si="3"/>
        <v>IMG05</v>
      </c>
      <c r="B14" s="62">
        <v>341599643</v>
      </c>
      <c r="C14" s="20" t="str">
        <f t="shared" si="0"/>
        <v>Recurso F13</v>
      </c>
      <c r="D14" s="63" t="s">
        <v>188</v>
      </c>
      <c r="E14" s="63" t="s">
        <v>151</v>
      </c>
      <c r="F14" s="13" t="str">
        <f t="shared" ca="1" si="4"/>
        <v>MA_08_09_CO_REC250_IMG05n.jpg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MA_08_09_CO_REC250_IMG05a.jpg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t="s">
        <v>193</v>
      </c>
      <c r="K14" s="64"/>
      <c r="O14" s="2" t="str">
        <f>'Definición técnica de imagenes'!A22</f>
        <v>F6</v>
      </c>
    </row>
    <row r="15" spans="1:16" s="11" customFormat="1" ht="254.25" customHeight="1" x14ac:dyDescent="0.25">
      <c r="A15" s="12" t="str">
        <f t="shared" si="3"/>
        <v>IMG06</v>
      </c>
      <c r="B15" s="62" t="s">
        <v>197</v>
      </c>
      <c r="C15" s="20" t="str">
        <f t="shared" si="0"/>
        <v>Recurso F13</v>
      </c>
      <c r="D15" s="63" t="s">
        <v>188</v>
      </c>
      <c r="E15" s="63" t="s">
        <v>151</v>
      </c>
      <c r="F15" s="13" t="str">
        <f t="shared" ca="1" si="4"/>
        <v>MA_08_09_CO_REC250_IMG06n.jpg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MA_08_09_CO_REC250_IMG06a.jpg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t="s">
        <v>198</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2016-02-22T17:56:50Z</dcterms:modified>
</cp:coreProperties>
</file>