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H20" i="1"/>
  <c r="F19" i="1"/>
  <c r="G19" i="1"/>
  <c r="H19" i="1"/>
  <c r="F18" i="1"/>
  <c r="G18" i="1"/>
  <c r="H18" i="1"/>
  <c r="F17" i="1"/>
  <c r="G17" i="1"/>
  <c r="H17" i="1"/>
  <c r="F16" i="1"/>
  <c r="G16" i="1"/>
  <c r="H16" i="1"/>
  <c r="A10" i="1"/>
  <c r="A11" i="1"/>
  <c r="A12" i="1"/>
  <c r="A13" i="1"/>
  <c r="A14" i="1"/>
  <c r="A15" i="1"/>
  <c r="H15" i="1"/>
  <c r="H14" i="1"/>
  <c r="H13"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F12" i="1"/>
  <c r="G12" i="1"/>
  <c r="M8" i="1"/>
  <c r="M7" i="1"/>
  <c r="M6" i="1"/>
  <c r="M5" i="1"/>
  <c r="F5" i="1"/>
  <c r="M4" i="1"/>
  <c r="M3" i="1"/>
  <c r="M2" i="1"/>
  <c r="M1" i="1"/>
  <c r="E9" i="1"/>
  <c r="H12" i="1"/>
  <c r="H11" i="1"/>
  <c r="F11" i="1"/>
  <c r="G11" i="1"/>
  <c r="H10" i="1"/>
  <c r="F13" i="1"/>
  <c r="G13" i="1"/>
  <c r="F10" i="1"/>
  <c r="G10" i="1"/>
  <c r="F14" i="1"/>
  <c r="G14" i="1"/>
  <c r="F15" i="1"/>
  <c r="G15" i="1"/>
  <c r="A16" i="1"/>
  <c r="A17" i="1"/>
  <c r="A18" i="1"/>
  <c r="A19" i="1"/>
  <c r="A20" i="1"/>
  <c r="F20" i="1"/>
  <c r="G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<sst xmlns="http://schemas.openxmlformats.org/spreadsheetml/2006/main" count="382" uniqueCount="197">
  <si>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</si>
  <si>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</si>
  <si>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</si>
  <si>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</si>
  <si>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</si>
  <si>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</si>
  <si>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</si>
  <si>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</si>
  <si>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</si>
  <si>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</si>
  <si>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</si>
  <si>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</si>
  <si>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</si>
  <si>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</si>
  <si>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</si>
  <si>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</si>
  <si>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</si>
  <si>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</si>
  <si>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</si>
  <si>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</si>
  <si>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</si>
  <si>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</si>
  <si>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</si>
  <si>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</si>
  <si>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</si>
  <si>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</si>
  <si>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</si>
  <si>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</si>
  <si>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</si>
  <si>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</si>
  <si>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</si>
  <si>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</si>
  <si>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</si>
  <si>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</si>
  <si>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</si>
  <si>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</si>
  <si>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</si>
  <si>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</si>
  <si>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</si>
  <si>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</si>
  <si>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</si>
  <si>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</si>
  <si>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</si>
  <si>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</si>
  <si>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</si>
  <si>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</si>
  <si>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</si>
  <si>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</si>
  <si>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</si>
  <si>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</si>
  <si>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</si>
  <si>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</si>
  <si>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</si>
  <si>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</si>
  <si>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</si>
  <si>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</si>
  <si>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</si>
  <si>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</si>
  <si>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</si>
  <si>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</si>
  <si>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</si>
  <si>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</si>
  <si>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</si>
  <si>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</si>
  <si>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</si>
  <si>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</si>
  <si>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</si>
  <si>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</si>
  <si>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</si>
  <si>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</si>
  <si>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</si>
  <si>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</si>
  <si>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</si>
  <si>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</si>
  <si>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</si>
  <si>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</si>
  <si>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</si>
  <si>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</si>
  <si>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</si>
  <si>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</si>
  <si>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</si>
  <si>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</si>
  <si>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</si>
  <si>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</si>
  <si>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</si>
  <si>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</si>
  <si>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</si>
  <si>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</si>
  <si>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</si>
  <si>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</si>
  <si>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</si>
  <si>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</si>
  <si>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</si>
  <si>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</si>
  <si>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</si>
  <si>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</si>
  <si>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</si>
  <si>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</si>
  <si>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</si>
  <si>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</si>
  <si>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</si>
  <si>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</si>
  <si>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</si>
  <si>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</si>
  <si>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</si>
  <si>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</si>
  <si>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</si>
  <si>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</si>
  <si>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</si>
  <si>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</si>
  <si>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</si>
  <si>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</si>
  <si>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</si>
  <si>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</si>
  <si>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</si>
  <si>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</si>
  <si>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</si>
  <si>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</si>
  <si>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</si>
  <si>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</si>
  <si>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</si>
  <si>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</si>
  <si>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</si>
  <si>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</si>
  <si>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</si>
  <si>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</si>
  <si>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</si>
  <si>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</si>
  <si>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</si>
  <si>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</si>
  <si>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</si>
  <si>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</si>
  <si>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</si>
  <si>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</si>
  <si>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</si>
  <si>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</si>
  <si>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</si>
  <si>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</si>
  <si>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</si>
  <si>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</si>
  <si>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</si>
  <si>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</si>
  <si>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</si>
  <si>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</si>
  <si>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</si>
  <si>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</si>
  <si>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</si>
  <si>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</si>
  <si>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</si>
  <si>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</si>
  <si>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</si>
  <si>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</si>
  <si>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</si>
  <si>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</si>
  <si>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</si>
  <si>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</si>
  <si>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</si>
  <si>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</si>
  <si>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</si>
  <si>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</si>
  <si>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</si>
  <si>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</si>
  <si>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</si>
  <si>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</si>
  <si>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</si>
  <si>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</si>
  <si>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</si>
  <si>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</si>
  <si>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</si>
  <si>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</si>
  <si>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</si>
  <si>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</si>
  <si>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</si>
  <si>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</si>
  <si>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</si>
  <si>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</si>
  <si>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</si>
  <si>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</si>
  <si>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</si>
  <si>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</si>
  <si>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</si>
  <si>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</si>
  <si>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</si>
  <si>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</si>
  <si>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</si>
  <si>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</si>
  <si>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</si>
  <si>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triángulos</t>
  </si>
  <si>
    <t xml:space="preserve">Josué Malagón </t>
  </si>
  <si>
    <t>Ilustración</t>
  </si>
  <si>
    <t xml:space="preserve">Bosquejo de una casa con techo en forma de triángulo escaleno, se debe poner la medida de los ángulos de la base, uno de ellos mide  55,3° y el otro 48,84°.  El otro ángulo únicamente se dibuja, no se pone el valor. </t>
  </si>
  <si>
    <t>Triángulo rectángulo con un ángulo de 52° y el otro de 38°, mmarcar. Dibujar todos los ángulos, pero poner la medida únicamente del de 52°.</t>
  </si>
  <si>
    <t>MA_08_09_CO_REC30</t>
  </si>
  <si>
    <t>Triángulo escaleno, cada ángulo de la base mide 68,2°, nombrar sólo uno.  El otro ángulo no hay que nombrarlo, solo dibijarlo, debe ser rojo.  ( El triángulo debe llamarce ABC), el decimal se escribe con coma</t>
  </si>
  <si>
    <t>Triángulo con dos  ángulos externos uno de  327,2° y el otro de 237,07°. Los ángulos internos no estan nombrados, solo hay uno dibujado  debe medir 26,24° pero no especificarse la medida en el gráfico. Los decimales se escriben con coma</t>
  </si>
  <si>
    <t>Triángulo con sus ángulos internos marcados: 9x, 13x y 14x. LA X en cursiva y minúscula</t>
  </si>
  <si>
    <t>Triángulo equilatero, marcar los ángulos, pero no poner la médida. Agregar cotas a la medida de los lados (a)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</si>
</sst>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476246</xdr:colOff>
      <xdr:row>10</xdr:row>
      <xdr:rowOff>230186</xdr:rowOff>
    </xdr:from>
    <xdr:to>
      <xdr:col>15</xdr:col>
      <xdr:colOff>154780</xdr:colOff>
      <xdr:row>10</xdr:row>
      <xdr:rowOff>3285791</xdr:rowOff>
    </xdr:to>
    <xdr:pic>
      <xdr:nvPicPr>
        <xdr:cNvPr id="6" name="5 Imagen"/>
        <xdr:cNvPicPr>
          <a:picLocks noChangeAspect="1"/>
        </xdr:cNvPicPr>
      </xdr:nvPicPr>
      <xdr:blipFill rotWithShape="1">
        <a:blip xmlns:r="http://schemas.openxmlformats.org/officeDocument/2006/relationships" r:embed="rId1"/>
        <a:srcRect l="26858" t="15843" r="42539" b="19912"/>
        <a:stretch/>
      </xdr:blipFill>
      <xdr:spPr>
        <a:xfrm flipH="1">
          <a:off x="16823527" y="5290342"/>
          <a:ext cx="1940722" cy="3055605"/>
        </a:xfrm>
        <a:prstGeom prst="rect">
          <a:avLst/>
        </a:prstGeom>
      </xdr:spPr>
    </xdr:pic>
    <xdr:clientData/>
  </xdr:twoCellAnchor>
  <xdr:twoCellAnchor editAs="oneCell">
    <xdr:from>
      <xdr:col>10</xdr:col>
      <xdr:colOff>386442</xdr:colOff>
      <xdr:row>11</xdr:row>
      <xdr:rowOff>119468</xdr:rowOff>
    </xdr:from>
    <xdr:to>
      <xdr:col>17</xdr:col>
      <xdr:colOff>460374</xdr:colOff>
      <xdr:row>11</xdr:row>
      <xdr:rowOff>2202656</xdr:rowOff>
    </xdr:to>
    <xdr:pic>
      <xdr:nvPicPr>
        <xdr:cNvPr id="7" name="6 Imagen"/>
        <xdr:cNvPicPr>
          <a:picLocks noChangeAspect="1"/>
        </xdr:cNvPicPr>
      </xdr:nvPicPr>
      <xdr:blipFill rotWithShape="1">
        <a:blip xmlns:r="http://schemas.openxmlformats.org/officeDocument/2006/relationships" r:embed="rId2"/>
        <a:srcRect l="26207" t="24091" r="49864" b="59305"/>
        <a:stretch/>
      </xdr:blipFill>
      <xdr:spPr>
        <a:xfrm>
          <a:off x="16733723" y="7608499"/>
          <a:ext cx="4002995" cy="2083188"/>
        </a:xfrm>
        <a:prstGeom prst="rect">
          <a:avLst/>
        </a:prstGeom>
      </xdr:spPr>
    </xdr:pic>
    <xdr:clientData/>
  </xdr:twoCellAnchor>
  <xdr:twoCellAnchor editAs="oneCell">
    <xdr:from>
      <xdr:col>10</xdr:col>
      <xdr:colOff>299339</xdr:colOff>
      <xdr:row>9</xdr:row>
      <xdr:rowOff>67469</xdr:rowOff>
    </xdr:from>
    <xdr:to>
      <xdr:col>10</xdr:col>
      <xdr:colOff>1916907</xdr:colOff>
      <xdr:row>9</xdr:row>
      <xdr:rowOff>2811067</xdr:rowOff>
    </xdr:to>
    <xdr:pic>
      <xdr:nvPicPr>
        <xdr:cNvPr id="4" name="3 Imagen"/>
        <xdr:cNvPicPr>
          <a:picLocks noChangeAspect="1"/>
        </xdr:cNvPicPr>
      </xdr:nvPicPr>
      <xdr:blipFill rotWithShape="1">
        <a:blip xmlns:r="http://schemas.openxmlformats.org/officeDocument/2006/relationships" r:embed="rId3"/>
        <a:srcRect l="56652" t="42082" r="22253" b="19062"/>
        <a:stretch/>
      </xdr:blipFill>
      <xdr:spPr>
        <a:xfrm>
          <a:off x="16646620" y="2222500"/>
          <a:ext cx="1617568" cy="2743598"/>
        </a:xfrm>
        <a:prstGeom prst="rect">
          <a:avLst/>
        </a:prstGeom>
      </xdr:spPr>
    </xdr:pic>
    <xdr:clientData/>
  </xdr:twoCellAnchor>
  <xdr:twoCellAnchor editAs="oneCell">
    <xdr:from>
      <xdr:col>10</xdr:col>
      <xdr:colOff>392906</xdr:colOff>
      <xdr:row>12</xdr:row>
      <xdr:rowOff>142874</xdr:rowOff>
    </xdr:from>
    <xdr:to>
      <xdr:col>10</xdr:col>
      <xdr:colOff>2024063</xdr:colOff>
      <xdr:row>12</xdr:row>
      <xdr:rowOff>1903197</xdr:rowOff>
    </xdr:to>
    <xdr:pic>
      <xdr:nvPicPr>
        <xdr:cNvPr id="10" name="9 Imagen"/>
        <xdr:cNvPicPr>
          <a:picLocks noChangeAspect="1"/>
        </xdr:cNvPicPr>
      </xdr:nvPicPr>
      <xdr:blipFill rotWithShape="1">
        <a:blip xmlns:r="http://schemas.openxmlformats.org/officeDocument/2006/relationships" r:embed="rId4"/>
        <a:srcRect l="32394" t="27454" r="46119" b="41400"/>
        <a:stretch/>
      </xdr:blipFill>
      <xdr:spPr>
        <a:xfrm>
          <a:off x="16740187" y="10417968"/>
          <a:ext cx="1631157" cy="1760323"/>
        </a:xfrm>
        <a:prstGeom prst="rect">
          <a:avLst/>
        </a:prstGeom>
      </xdr:spPr>
    </xdr:pic>
    <xdr:clientData/>
  </xdr:twoCellAnchor>
  <xdr:twoCellAnchor editAs="oneCell">
    <xdr:from>
      <xdr:col>10</xdr:col>
      <xdr:colOff>476250</xdr:colOff>
      <xdr:row>13</xdr:row>
      <xdr:rowOff>107156</xdr:rowOff>
    </xdr:from>
    <xdr:to>
      <xdr:col>10</xdr:col>
      <xdr:colOff>1666875</xdr:colOff>
      <xdr:row>13</xdr:row>
      <xdr:rowOff>1431131</xdr:rowOff>
    </xdr:to>
    <xdr:pic>
      <xdr:nvPicPr>
        <xdr:cNvPr id="8" name="irc_ilrp_mut" descr="https://encrypted-tbn1.gstatic.com/images?q=tbn:ANd9GcT7hQDAfC9g5Ca6EOk5Ux5nDoVzKZ24uef8ktdS44pUfpCY9otDtNUp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823531" y="13644562"/>
          <a:ext cx="1190625" cy="1323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202406</xdr:colOff>
      <xdr:row>14</xdr:row>
      <xdr:rowOff>35719</xdr:rowOff>
    </xdr:from>
    <xdr:to>
      <xdr:col>15</xdr:col>
      <xdr:colOff>585787</xdr:colOff>
      <xdr:row>14</xdr:row>
      <xdr:rowOff>1478757</xdr:rowOff>
    </xdr:to>
    <xdr:pic>
      <xdr:nvPicPr>
        <xdr:cNvPr id="9" name="Imagen 8"/>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49687" y="15037594"/>
          <a:ext cx="2645569" cy="14430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pane ySplit="9" topLeftCell="A13" activePane="bottomLeft" state="frozen"/>
      <selection pane="bottomLeft" activeCell="J15" sqref="J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M6A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42415</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77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M6A</v>
      </c>
      <c r="F9" s="57" t="s">
        <v>61</v>
      </c>
      <c r="G9" s="57" t="s">
        <v>59</v>
      </c>
      <c r="H9" s="57" t="s">
        <v>60</v>
      </c>
      <c r="I9" s="57" t="s">
        <v>114</v>
      </c>
      <c r="J9" s="18" t="s">
        <v>6</v>
      </c>
      <c r="K9" s="19" t="s">
        <v>7</v>
      </c>
      <c r="O9" s="2" t="str">
        <f>'Definición técnica de imagenes'!A11</f>
        <v>M10B</v>
      </c>
    </row>
    <row r="10" spans="1:16" s="11" customFormat="1" ht="228.75" customHeight="1" x14ac:dyDescent="0.25">
      <c r="A10" s="12" t="str">
        <f>IF(OR(B10&lt;&gt;"",J10&lt;&gt;""),"IMG01","")</f>
        <v>IMG01</v>
      </c>
      <c r="B10" s="62"/>
      <c r="C10" s="20" t="str">
        <f t="shared" ref="C10:C41" si="0">IF(OR(B10&lt;&gt;"",J10&lt;&gt;""),IF($G$4="Recurso",CONCATENATE($G$4," ",$G$5),$G$4),"")</f>
        <v>Recurso M6A</v>
      </c>
      <c r="D10" s="63" t="s">
        <v>189</v>
      </c>
      <c r="E10" s="63" t="s">
        <v>155</v>
      </c>
      <c r="F10" s="13" t="str">
        <f t="shared" ref="F10" ca="1" si="1">IF(OR(B10&lt;&gt;"",J10&lt;&gt;""),CONCATENATE($C$7,"_",$A10,IF($G$4="Cuaderno de Estudio","_small",CONCATENATE(IF(I10="","","n"),IF(LEFT($G$5,1)="F",".jpg",".png")))),"")</f>
        <v>MA_08_09_CO_REC30_IMG01n.png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MA_08_09_CO_REC30_IMG01a.png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193</v>
      </c>
      <c r="K10" s="64"/>
      <c r="O10" s="2" t="str">
        <f>'Definición técnica de imagenes'!A12</f>
        <v>M12D</v>
      </c>
    </row>
    <row r="11" spans="1:16" s="11" customFormat="1" ht="282" customHeight="1" x14ac:dyDescent="0.25">
      <c r="A11" s="12" t="str">
        <f t="shared" ref="A11:A18" si="3">IF(OR(B11&lt;&gt;"",J11&lt;&gt;""),CONCATENATE(LEFT(A10,3),IF(MID(A10,4,2)+1&lt;10,CONCATENATE("0",MID(A10,4,2)+1))),"")</f>
        <v>IMG02</v>
      </c>
      <c r="B11" s="62"/>
      <c r="C11" s="20" t="str">
        <f t="shared" si="0"/>
        <v>Recurso M6A</v>
      </c>
      <c r="D11" s="63" t="s">
        <v>189</v>
      </c>
      <c r="E11" s="63" t="s">
        <v>155</v>
      </c>
      <c r="F11" s="13" t="str">
        <f t="shared" ref="F11:F74" ca="1" si="4">IF(OR(B11&lt;&gt;"",J11&lt;&gt;""),CONCATENATE($C$7,"_",$A11,IF($G$4="Cuaderno de Estudio","_small",CONCATENATE(IF(I11="","","n"),IF(LEFT($G$5,1)="F",".jpg",".png")))),"")</f>
        <v>MA_08_09_CO_REC30_IMG02n.png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MA_08_09_CO_REC30_IMG02a.png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190</v>
      </c>
      <c r="K11" s="64"/>
      <c r="O11" s="2" t="str">
        <f>'Definición técnica de imagenes'!A13</f>
        <v>M101</v>
      </c>
    </row>
    <row r="12" spans="1:16" s="11" customFormat="1" ht="219.75" customHeight="1" x14ac:dyDescent="0.25">
      <c r="A12" s="12" t="str">
        <f t="shared" si="3"/>
        <v>IMG03</v>
      </c>
      <c r="B12" s="62"/>
      <c r="C12" s="20" t="str">
        <f t="shared" si="0"/>
        <v>Recurso M6A</v>
      </c>
      <c r="D12" s="63" t="s">
        <v>189</v>
      </c>
      <c r="E12" s="63" t="s">
        <v>155</v>
      </c>
      <c r="F12" s="13" t="str">
        <f t="shared" ca="1" si="4"/>
        <v>MA_08_09_CO_REC30_IMG03n.png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MA_08_09_CO_REC30_IMG03a.png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194</v>
      </c>
      <c r="K12" s="64"/>
      <c r="O12" s="2" t="str">
        <f>'Definición técnica de imagenes'!A18</f>
        <v>Diaporama F1</v>
      </c>
    </row>
    <row r="13" spans="1:16" s="11" customFormat="1" ht="165.75" customHeight="1" x14ac:dyDescent="0.25">
      <c r="A13" s="12" t="str">
        <f t="shared" si="3"/>
        <v>IMG04</v>
      </c>
      <c r="B13" s="62"/>
      <c r="C13" s="20" t="str">
        <f t="shared" si="0"/>
        <v>Recurso M6A</v>
      </c>
      <c r="D13" s="63" t="s">
        <v>189</v>
      </c>
      <c r="E13" s="63" t="s">
        <v>155</v>
      </c>
      <c r="F13" s="13" t="str">
        <f t="shared" ca="1" si="4"/>
        <v>MA_08_09_CO_REC30_IMG04n.png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MA_08_09_CO_REC30_IMG04a.png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195</v>
      </c>
      <c r="K13" s="64"/>
      <c r="O13" s="2" t="str">
        <f>'Definición técnica de imagenes'!A19</f>
        <v>F4</v>
      </c>
    </row>
    <row r="14" spans="1:16" s="11" customFormat="1" ht="115.5" customHeight="1" x14ac:dyDescent="0.25">
      <c r="A14" s="12" t="str">
        <f t="shared" si="3"/>
        <v>IMG05</v>
      </c>
      <c r="B14" s="62"/>
      <c r="C14" s="20" t="str">
        <f t="shared" si="0"/>
        <v>Recurso M6A</v>
      </c>
      <c r="D14" s="63" t="s">
        <v>189</v>
      </c>
      <c r="E14" s="63" t="s">
        <v>155</v>
      </c>
      <c r="F14" s="13" t="str">
        <f t="shared" ca="1" si="4"/>
        <v>MA_08_09_CO_REC30_IMG05n.png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MA_08_09_CO_REC30_IMG05a.png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196</v>
      </c>
      <c r="K14"/>
      <c r="O14" s="2" t="str">
        <f>'Definición técnica de imagenes'!A22</f>
        <v>F6</v>
      </c>
    </row>
    <row r="15" spans="1:16" s="11" customFormat="1" ht="122.25" customHeight="1" x14ac:dyDescent="0.25">
      <c r="A15" s="12" t="str">
        <f t="shared" si="3"/>
        <v>IMG06</v>
      </c>
      <c r="B15" s="62"/>
      <c r="C15" s="20" t="str">
        <f t="shared" si="0"/>
        <v>Recurso M6A</v>
      </c>
      <c r="D15" s="63" t="s">
        <v>189</v>
      </c>
      <c r="E15" s="63" t="s">
        <v>155</v>
      </c>
      <c r="F15" s="13" t="str">
        <f t="shared" ca="1" si="4"/>
        <v>MA_08_09_CO_REC30_IMG06n.png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MA_08_09_CO_REC30_IMG06a.png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191</v>
      </c>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workbookViewId="0">
      <selection activeCell="A52" sqref="A52"/>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topLeftCell="D1" zoomScale="125" zoomScaleNormal="125" zoomScalePageLayoutView="125" workbookViewId="0">
      <pane ySplit="2" topLeftCell="A3" activePane="bottomLeft" state="frozen"/>
      <selection pane="bottomLeft" activeCell="C5" sqref="C5"/>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2016-02-16T18:52:21Z</dcterms:modified>
</cp:coreProperties>
</file>