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<sst xmlns="http://schemas.openxmlformats.org/spreadsheetml/2006/main" count="388" uniqueCount="193">
  <si>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</si>
  <si>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</si>
  <si>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</si>
  <si>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</si>
  <si>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</si>
  <si>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</si>
  <si>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</si>
  <si>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</si>
  <si>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</si>
  <si>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</si>
  <si>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</si>
  <si>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</si>
  <si>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</si>
  <si>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</si>
  <si>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</si>
  <si>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</si>
  <si>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</si>
  <si>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</si>
  <si>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</si>
  <si>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</si>
  <si>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</si>
  <si>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</si>
  <si>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</si>
  <si>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</si>
  <si>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</si>
  <si>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</si>
  <si>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</si>
  <si>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</si>
  <si>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</si>
  <si>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</si>
  <si>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</si>
  <si>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</si>
  <si>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</si>
  <si>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</si>
  <si>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</si>
  <si>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</si>
  <si>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</si>
  <si>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</si>
  <si>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</si>
  <si>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</si>
  <si>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</si>
  <si>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</si>
  <si>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</si>
  <si>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</si>
  <si>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</si>
  <si>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</si>
  <si>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</si>
  <si>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</si>
  <si>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</si>
  <si>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</si>
  <si>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</si>
  <si>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</si>
  <si>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</si>
  <si>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</si>
  <si>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</si>
  <si>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</si>
  <si>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</si>
  <si>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</si>
  <si>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</si>
  <si>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</si>
  <si>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</si>
  <si>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</si>
  <si>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</si>
  <si>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</si>
  <si>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</si>
  <si>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</si>
  <si>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</si>
  <si>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</si>
  <si>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</si>
  <si>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</si>
  <si>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</si>
  <si>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</si>
  <si>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</si>
  <si>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</si>
  <si>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</si>
  <si>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</si>
  <si>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</si>
  <si>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</si>
  <si>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</si>
  <si>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</si>
  <si>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</si>
  <si>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</si>
  <si>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</si>
  <si>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</si>
  <si>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</si>
  <si>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</si>
  <si>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</si>
  <si>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</si>
  <si>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</si>
  <si>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</si>
  <si>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</si>
  <si>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</si>
  <si>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</si>
  <si>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</si>
  <si>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</si>
  <si>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</si>
  <si>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</si>
  <si>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</si>
  <si>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</si>
  <si>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</si>
  <si>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</si>
  <si>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</si>
  <si>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</si>
  <si>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</si>
  <si>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</si>
  <si>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</si>
  <si>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</si>
  <si>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</si>
  <si>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</si>
  <si>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</si>
  <si>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</si>
  <si>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</si>
  <si>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</si>
  <si>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</si>
  <si>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</si>
  <si>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</si>
  <si>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</si>
  <si>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</si>
  <si>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</si>
  <si>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</si>
  <si>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</si>
  <si>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</si>
  <si>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</si>
  <si>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</si>
  <si>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</si>
  <si>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</si>
  <si>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</si>
  <si>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</si>
  <si>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</si>
  <si>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</si>
  <si>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</si>
  <si>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</si>
  <si>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</si>
  <si>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</si>
  <si>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</si>
  <si>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</si>
  <si>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</si>
  <si>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</si>
  <si>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</si>
  <si>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</si>
  <si>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</si>
  <si>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</si>
  <si>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</si>
  <si>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</si>
  <si>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</si>
  <si>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</si>
  <si>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</si>
  <si>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</si>
  <si>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</si>
  <si>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</si>
  <si>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</si>
  <si>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</si>
  <si>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</si>
  <si>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</si>
  <si>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</si>
  <si>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</si>
  <si>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</si>
  <si>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</si>
  <si>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</si>
  <si>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</si>
  <si>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</si>
  <si>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</si>
  <si>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</si>
  <si>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</si>
  <si>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</si>
  <si>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</si>
  <si>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</si>
  <si>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</si>
  <si>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</si>
  <si>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</si>
  <si>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</si>
  <si>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</si>
  <si>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</si>
  <si>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</si>
  <si>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</si>
  <si>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</si>
  <si>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</si>
  <si>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</si>
  <si>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</si>
  <si>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</si>
  <si>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</si>
  <si>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</si>
  <si>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</si>
  <si>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</si>
  <si>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</si>
  <si>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</si>
  <si>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</si>
  <si>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triángulos y cuadrilateros.</t>
  </si>
  <si>
    <t>Josué Malagon</t>
  </si>
  <si>
    <t>Ilustración</t>
  </si>
  <si>
    <t>Hice la imagen en geogebra. Envio una foto.</t>
  </si>
  <si>
    <t>MA_08_09_CO_REC40</t>
  </si>
  <si>
    <t>ver observaciones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</si>
</sst>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162622</xdr:colOff>
      <xdr:row>10</xdr:row>
      <xdr:rowOff>0</xdr:rowOff>
    </xdr:from>
    <xdr:to>
      <xdr:col>10</xdr:col>
      <xdr:colOff>3473140</xdr:colOff>
      <xdr:row>10</xdr:row>
      <xdr:rowOff>2617470</xdr:rowOff>
    </xdr:to>
    <xdr:pic>
      <xdr:nvPicPr>
        <xdr:cNvPr id="3" name="Imagen 2"/>
        <xdr:cNvPicPr/>
      </xdr:nvPicPr>
      <xdr:blipFill rotWithShape="1">
        <a:blip xmlns:r="http://schemas.openxmlformats.org/officeDocument/2006/relationships" r:embed="rId1"/>
        <a:srcRect l="32874" t="15203" r="39785" b="41283"/>
        <a:stretch/>
      </xdr:blipFill>
      <xdr:spPr bwMode="auto">
        <a:xfrm>
          <a:off x="16517744" y="4727652"/>
          <a:ext cx="3310518" cy="26174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223242</xdr:colOff>
      <xdr:row>11</xdr:row>
      <xdr:rowOff>0</xdr:rowOff>
    </xdr:from>
    <xdr:to>
      <xdr:col>10</xdr:col>
      <xdr:colOff>4196953</xdr:colOff>
      <xdr:row>11</xdr:row>
      <xdr:rowOff>3681482</xdr:rowOff>
    </xdr:to>
    <xdr:pic>
      <xdr:nvPicPr>
        <xdr:cNvPr id="5" name="Imagen 4"/>
        <xdr:cNvPicPr/>
      </xdr:nvPicPr>
      <xdr:blipFill rotWithShape="1">
        <a:blip xmlns:r="http://schemas.openxmlformats.org/officeDocument/2006/relationships" r:embed="rId2"/>
        <a:srcRect l="26069" t="19152" r="35816" b="8267"/>
        <a:stretch/>
      </xdr:blipFill>
      <xdr:spPr bwMode="auto">
        <a:xfrm>
          <a:off x="16609219" y="7396758"/>
          <a:ext cx="3973711" cy="3681482"/>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461367</xdr:colOff>
      <xdr:row>9</xdr:row>
      <xdr:rowOff>14882</xdr:rowOff>
    </xdr:from>
    <xdr:to>
      <xdr:col>15</xdr:col>
      <xdr:colOff>238403</xdr:colOff>
      <xdr:row>9</xdr:row>
      <xdr:rowOff>2525672</xdr:rowOff>
    </xdr:to>
    <xdr:pic>
      <xdr:nvPicPr>
        <xdr:cNvPr id="6" name="Imagen 5"/>
        <xdr:cNvPicPr/>
      </xdr:nvPicPr>
      <xdr:blipFill rotWithShape="1">
        <a:blip xmlns:r="http://schemas.openxmlformats.org/officeDocument/2006/relationships" r:embed="rId3"/>
        <a:srcRect l="32728" t="24444" r="9318" b="28175"/>
        <a:stretch/>
      </xdr:blipFill>
      <xdr:spPr bwMode="auto">
        <a:xfrm>
          <a:off x="16847344" y="2143124"/>
          <a:ext cx="5462270" cy="251079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342304</xdr:colOff>
      <xdr:row>12</xdr:row>
      <xdr:rowOff>133946</xdr:rowOff>
    </xdr:from>
    <xdr:to>
      <xdr:col>10</xdr:col>
      <xdr:colOff>5104803</xdr:colOff>
      <xdr:row>12</xdr:row>
      <xdr:rowOff>2071966</xdr:rowOff>
    </xdr:to>
    <xdr:pic>
      <xdr:nvPicPr>
        <xdr:cNvPr id="7" name="Imagen 6"/>
        <xdr:cNvPicPr/>
      </xdr:nvPicPr>
      <xdr:blipFill rotWithShape="1">
        <a:blip xmlns:r="http://schemas.openxmlformats.org/officeDocument/2006/relationships" r:embed="rId4"/>
        <a:srcRect l="22055" t="25368" r="29611" b="35452"/>
        <a:stretch/>
      </xdr:blipFill>
      <xdr:spPr bwMode="auto">
        <a:xfrm>
          <a:off x="16728281" y="11325821"/>
          <a:ext cx="4762499" cy="193802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327422</xdr:colOff>
      <xdr:row>13</xdr:row>
      <xdr:rowOff>89296</xdr:rowOff>
    </xdr:from>
    <xdr:to>
      <xdr:col>10</xdr:col>
      <xdr:colOff>5193427</xdr:colOff>
      <xdr:row>13</xdr:row>
      <xdr:rowOff>2548016</xdr:rowOff>
    </xdr:to>
    <xdr:pic>
      <xdr:nvPicPr>
        <xdr:cNvPr id="9" name="Imagen 8"/>
        <xdr:cNvPicPr/>
      </xdr:nvPicPr>
      <xdr:blipFill rotWithShape="1">
        <a:blip xmlns:r="http://schemas.openxmlformats.org/officeDocument/2006/relationships" r:embed="rId5"/>
        <a:srcRect l="20260" t="18395" r="26456" b="33714"/>
        <a:stretch/>
      </xdr:blipFill>
      <xdr:spPr bwMode="auto">
        <a:xfrm>
          <a:off x="16713399" y="13439179"/>
          <a:ext cx="4866005" cy="245872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208360</xdr:colOff>
      <xdr:row>14</xdr:row>
      <xdr:rowOff>0</xdr:rowOff>
    </xdr:from>
    <xdr:to>
      <xdr:col>10</xdr:col>
      <xdr:colOff>5089921</xdr:colOff>
      <xdr:row>15</xdr:row>
      <xdr:rowOff>44648</xdr:rowOff>
    </xdr:to>
    <xdr:pic>
      <xdr:nvPicPr>
        <xdr:cNvPr id="10" name="Imagen 9"/>
        <xdr:cNvPicPr/>
      </xdr:nvPicPr>
      <xdr:blipFill rotWithShape="1">
        <a:blip xmlns:r="http://schemas.openxmlformats.org/officeDocument/2006/relationships" r:embed="rId6"/>
        <a:srcRect l="34571" t="19908" r="24054" b="32190"/>
        <a:stretch/>
      </xdr:blipFill>
      <xdr:spPr bwMode="auto">
        <a:xfrm>
          <a:off x="16594337" y="15924609"/>
          <a:ext cx="4881561" cy="28575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90" zoomScaleNormal="90" zoomScalePageLayoutView="140" workbookViewId="0">
      <pane ySplit="9" topLeftCell="A14" activePane="bottomLeft" state="frozen"/>
      <selection pane="bottomLeft" activeCell="K16" sqref="K16"/>
    </sheetView>
  </sheetViews>
  <sheetFormatPr baseColWidth="10" defaultColWidth="10.875" defaultRowHeight="13.5" x14ac:dyDescent="0.25"/>
  <cols>
    <col min="1" max="1" width="7" style="2" customWidth="1"/>
    <col min="2" max="2" width="21" style="2" customWidth="1"/>
    <col min="3" max="3" width="26.37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72.625" style="15" customWidth="1"/>
    <col min="12" max="12" width="20.375" style="2" hidden="1" customWidth="1"/>
    <col min="13" max="13" width="14.5" style="2" hidden="1" customWidth="1"/>
    <col min="14" max="14" width="10.875" style="2" hidden="1" customWidth="1"/>
    <col min="15" max="15" width="2" style="2"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204.75" customHeight="1" x14ac:dyDescent="0.25">
      <c r="A10" s="12" t="str">
        <f>IF(OR(B10&lt;&gt;"",J10&lt;&gt;""),"IMG01","")</f>
        <v>IMG01</v>
      </c>
      <c r="B10" s="62" t="s">
        <v>192</v>
      </c>
      <c r="C10" s="20" t="str">
        <f t="shared" ref="C10:C41" si="0">IF(OR(B10&lt;&gt;"",J10&lt;&gt;""),IF($G$4="Recurso",CONCATENATE($G$4," ",$G$5),$G$4),"")</f>
        <v>Recurso M3A</v>
      </c>
      <c r="D10" s="63" t="s">
        <v>189</v>
      </c>
      <c r="E10" s="63" t="s">
        <v>155</v>
      </c>
      <c r="F10" s="13" t="str">
        <f t="shared" ref="F10" ca="1" si="1">IF(OR(B10&lt;&gt;"",J10&lt;&gt;""),CONCATENATE($C$7,"_",$A10,IF($G$4="Cuaderno de Estudio","_small",CONCATENATE(IF(I10="","","n"),IF(LEFT($G$5,1)="F",".jpg",".png")))),"")</f>
        <v>MA_08_09_CO_REC40_IMG01.png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209.25" customHeight="1" x14ac:dyDescent="0.25">
      <c r="A11" s="12" t="str">
        <f t="shared" ref="A11:A18" si="3">IF(OR(B11&lt;&gt;"",J11&lt;&gt;""),CONCATENATE(LEFT(A10,3),IF(MID(A10,4,2)+1&lt;10,CONCATENATE("0",MID(A10,4,2)+1))),"")</f>
        <v>IMG02</v>
      </c>
      <c r="B11" s="62" t="s">
        <v>192</v>
      </c>
      <c r="C11" s="20" t="str">
        <f t="shared" si="0"/>
        <v>Recurso M3A</v>
      </c>
      <c r="D11" s="63" t="s">
        <v>189</v>
      </c>
      <c r="E11" s="63" t="s">
        <v>155</v>
      </c>
      <c r="F11" s="13" t="str">
        <f t="shared" ref="F11:F74" ca="1" si="4">IF(OR(B11&lt;&gt;"",J11&lt;&gt;""),CONCATENATE($C$7,"_",$A11,IF($G$4="Cuaderno de Estudio","_small",CONCATENATE(IF(I11="","","n"),IF(LEFT($G$5,1)="F",".jpg",".png")))),"")</f>
        <v>MA_08_09_CO_REC40_IMG02.png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190</v>
      </c>
      <c r="K11" s="65"/>
      <c r="O11" s="2" t="str">
        <f>'Definición técnica de imagenes'!A13</f>
        <v>M101</v>
      </c>
    </row>
    <row r="12" spans="1:16" s="11" customFormat="1" ht="299.25" customHeight="1" x14ac:dyDescent="0.25">
      <c r="A12" s="12" t="str">
        <f t="shared" si="3"/>
        <v>IMG03</v>
      </c>
      <c r="B12" s="62" t="s">
        <v>192</v>
      </c>
      <c r="C12" s="20" t="str">
        <f t="shared" si="0"/>
        <v>Recurso M3A</v>
      </c>
      <c r="D12" s="63" t="s">
        <v>189</v>
      </c>
      <c r="E12" s="63" t="s">
        <v>155</v>
      </c>
      <c r="F12" s="13" t="str">
        <f t="shared" ca="1" si="4"/>
        <v>MA_08_09_CO_REC40_IMG03.png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190</v>
      </c>
      <c r="K12" s="64"/>
      <c r="O12" s="2" t="str">
        <f>'Definición técnica de imagenes'!A18</f>
        <v>Diaporama F1</v>
      </c>
    </row>
    <row r="13" spans="1:16" s="11" customFormat="1" ht="169.5" customHeight="1" x14ac:dyDescent="0.25">
      <c r="A13" s="12" t="str">
        <f t="shared" si="3"/>
        <v>IMG04</v>
      </c>
      <c r="B13" s="62" t="s">
        <v>192</v>
      </c>
      <c r="C13" s="20" t="str">
        <f t="shared" si="0"/>
        <v>Recurso M3A</v>
      </c>
      <c r="D13" s="63" t="s">
        <v>189</v>
      </c>
      <c r="E13" s="63" t="s">
        <v>155</v>
      </c>
      <c r="F13" s="13" t="str">
        <f t="shared" ca="1" si="4"/>
        <v>MA_08_09_CO_REC40_IMG04.png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190</v>
      </c>
      <c r="K13" s="64"/>
      <c r="O13" s="2" t="str">
        <f>'Definición técnica de imagenes'!A19</f>
        <v>F4</v>
      </c>
    </row>
    <row r="14" spans="1:16" s="11" customFormat="1" ht="202.5" customHeight="1" x14ac:dyDescent="0.25">
      <c r="A14" s="12" t="str">
        <f t="shared" si="3"/>
        <v>IMG05</v>
      </c>
      <c r="B14" s="62" t="s">
        <v>192</v>
      </c>
      <c r="C14" s="20" t="str">
        <f t="shared" si="0"/>
        <v>Recurso M3A</v>
      </c>
      <c r="D14" s="63" t="s">
        <v>189</v>
      </c>
      <c r="E14" s="63" t="s">
        <v>155</v>
      </c>
      <c r="F14" s="13" t="str">
        <f t="shared" ca="1" si="4"/>
        <v>MA_08_09_CO_REC40_IMG05.png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190</v>
      </c>
      <c r="K14" s="64"/>
      <c r="O14" s="2" t="str">
        <f>'Definición técnica de imagenes'!A22</f>
        <v>F6</v>
      </c>
    </row>
    <row r="15" spans="1:16" s="11" customFormat="1" ht="221.25" customHeight="1" x14ac:dyDescent="0.25">
      <c r="A15" s="12" t="str">
        <f t="shared" si="3"/>
        <v>IMG06</v>
      </c>
      <c r="B15" s="62" t="s">
        <v>192</v>
      </c>
      <c r="C15" s="20" t="str">
        <f t="shared" si="0"/>
        <v>Recurso M3A</v>
      </c>
      <c r="D15" s="63" t="s">
        <v>189</v>
      </c>
      <c r="E15" s="63" t="s">
        <v>155</v>
      </c>
      <c r="F15" s="13" t="str">
        <f t="shared" ca="1" si="4"/>
        <v>MA_08_09_CO_REC40_IMG06.png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190</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2016-02-16T18:20:11Z</dcterms:modified>
</cp:coreProperties>
</file>