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A10" i="1"/>
  <c r="A11" i="1"/>
  <c r="A12" i="1"/>
  <c r="A13" i="1"/>
  <c r="A14" i="1"/>
  <c r="A15" i="1"/>
  <c r="A16" i="1"/>
  <c r="A17" i="1"/>
  <c r="A18" i="1"/>
  <c r="F18" i="1"/>
  <c r="G18" i="1"/>
  <c r="H18" i="1"/>
  <c r="F17" i="1"/>
  <c r="G17" i="1"/>
  <c r="H17" i="1"/>
  <c r="F16" i="1"/>
  <c r="G16" i="1"/>
  <c r="H16" i="1"/>
  <c r="H15"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<sst xmlns="http://schemas.openxmlformats.org/spreadsheetml/2006/main" count="379" uniqueCount="196">
  <si>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</si>
  <si>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</si>
  <si>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</si>
  <si>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</si>
  <si>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</si>
  <si>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</si>
  <si>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</si>
  <si>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</si>
  <si>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</si>
  <si>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</si>
  <si>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</si>
  <si>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</si>
  <si>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</si>
  <si>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</si>
  <si>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</si>
  <si>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</si>
  <si>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</si>
  <si>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</si>
  <si>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</si>
  <si>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</si>
  <si>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</si>
  <si>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</si>
  <si>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</si>
  <si>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</si>
  <si>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</si>
  <si>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</si>
  <si>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</si>
  <si>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</si>
  <si>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</si>
  <si>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</si>
  <si>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</si>
  <si>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</si>
  <si>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</si>
  <si>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</si>
  <si>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</si>
  <si>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</si>
  <si>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</si>
  <si>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</si>
  <si>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</si>
  <si>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</si>
  <si>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</si>
  <si>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</si>
  <si>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</si>
  <si>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</si>
  <si>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</si>
  <si>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</si>
  <si>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</si>
  <si>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</si>
  <si>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</si>
  <si>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</si>
  <si>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</si>
  <si>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</si>
  <si>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</si>
  <si>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</si>
  <si>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</si>
  <si>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</si>
  <si>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</si>
  <si>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</si>
  <si>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</si>
  <si>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</si>
  <si>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</si>
  <si>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</si>
  <si>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</si>
  <si>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</si>
  <si>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</si>
  <si>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</si>
  <si>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</si>
  <si>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</si>
  <si>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</si>
  <si>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</si>
  <si>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</si>
  <si>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</si>
  <si>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</si>
  <si>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</si>
  <si>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</si>
  <si>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</si>
  <si>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</si>
  <si>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</si>
  <si>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</si>
  <si>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</si>
  <si>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</si>
  <si>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</si>
  <si>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</si>
  <si>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</si>
  <si>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</si>
  <si>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</si>
  <si>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</si>
  <si>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</si>
  <si>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</si>
  <si>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</si>
  <si>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</si>
  <si>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</si>
  <si>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</si>
  <si>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</si>
  <si>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</si>
  <si>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</si>
  <si>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</si>
  <si>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</si>
  <si>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</si>
  <si>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</si>
  <si>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</si>
  <si>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</si>
  <si>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</si>
  <si>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</si>
  <si>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</si>
  <si>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</si>
  <si>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</si>
  <si>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</si>
  <si>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</si>
  <si>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</si>
  <si>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</si>
  <si>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</si>
  <si>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</si>
  <si>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</si>
  <si>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</si>
  <si>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</si>
  <si>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</si>
  <si>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</si>
  <si>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</si>
  <si>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</si>
  <si>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</si>
  <si>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</si>
  <si>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</si>
  <si>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</si>
  <si>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</si>
  <si>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</si>
  <si>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</si>
  <si>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</si>
  <si>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</si>
  <si>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</si>
  <si>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</si>
  <si>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</si>
  <si>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</si>
  <si>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</si>
  <si>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</si>
  <si>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</si>
  <si>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</si>
  <si>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</si>
  <si>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</si>
  <si>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</si>
  <si>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</si>
  <si>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</si>
  <si>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</si>
  <si>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</si>
  <si>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</si>
  <si>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</si>
  <si>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</si>
  <si>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</si>
  <si>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</si>
  <si>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</si>
  <si>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</si>
  <si>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</si>
  <si>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</si>
  <si>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</si>
  <si>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</si>
  <si>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</si>
  <si>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</si>
  <si>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</si>
  <si>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</si>
  <si>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</si>
  <si>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</si>
  <si>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</si>
  <si>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</si>
  <si>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</si>
  <si>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</si>
  <si>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</si>
  <si>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</si>
  <si>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</si>
  <si>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</si>
  <si>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</si>
  <si>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</si>
  <si>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</si>
  <si>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</si>
  <si>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</si>
  <si>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</si>
  <si>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</si>
  <si>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</si>
  <si>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</si>
  <si>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</si>
  <si>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</si>
  <si>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</si>
  <si>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</si>
  <si>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</si>
  <si>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</si>
  <si>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</si>
  <si>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</si>
  <si>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</si>
  <si>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</si>
  <si>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Fin de tema</t>
  </si>
  <si>
    <t>Lizzie Zambrano</t>
  </si>
  <si>
    <t>MA_09_09_CO_RE150</t>
  </si>
  <si>
    <t xml:space="preserve">Imagen tal cual como se adjunta en la observación, es importante la información que aparece en la imagen, por lo tanto debe colocarse y marcar los vértices con los mismos nombres que se indican. </t>
  </si>
  <si>
    <t xml:space="preserve">Triángulo tal cual como el que se adjunta en la observación, con toda la información y nombres  indicados. </t>
  </si>
  <si>
    <t xml:space="preserve">Triángulo con los vértices  nombrados como se muestra en la imagen adjunta, mantener las mismas características.  ( esta imagen se necesita dos veces, ya que se usará paa dos preguntas) </t>
  </si>
  <si>
    <t xml:space="preserve">Cuádrilatero, como el que se muetsra en la iamgen adjunta, por gavor marcar con lso mismos nombres. </t>
  </si>
  <si>
    <t xml:space="preserve">Triángulo con las medidas y características que se adjuntan en la  observación.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</si>
</sst>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773907</xdr:colOff>
      <xdr:row>9</xdr:row>
      <xdr:rowOff>178277</xdr:rowOff>
    </xdr:from>
    <xdr:to>
      <xdr:col>10</xdr:col>
      <xdr:colOff>1942061</xdr:colOff>
      <xdr:row>9</xdr:row>
      <xdr:rowOff>1276807</xdr:rowOff>
    </xdr:to>
    <xdr:pic>
      <xdr:nvPicPr>
        <xdr:cNvPr id="3" name="2 Imagen"/>
        <xdr:cNvPicPr>
          <a:picLocks noChangeAspect="1"/>
        </xdr:cNvPicPr>
      </xdr:nvPicPr>
      <xdr:blipFill rotWithShape="1">
        <a:blip xmlns:r="http://schemas.openxmlformats.org/officeDocument/2006/relationships" r:embed="rId1"/>
        <a:srcRect l="35283" t="19207" r="9413" b="11448"/>
        <a:stretch/>
      </xdr:blipFill>
      <xdr:spPr>
        <a:xfrm>
          <a:off x="17121188" y="2333308"/>
          <a:ext cx="1168154" cy="1098530"/>
        </a:xfrm>
        <a:prstGeom prst="rect">
          <a:avLst/>
        </a:prstGeom>
      </xdr:spPr>
    </xdr:pic>
    <xdr:clientData/>
  </xdr:twoCellAnchor>
  <xdr:twoCellAnchor editAs="oneCell">
    <xdr:from>
      <xdr:col>10</xdr:col>
      <xdr:colOff>238124</xdr:colOff>
      <xdr:row>10</xdr:row>
      <xdr:rowOff>87626</xdr:rowOff>
    </xdr:from>
    <xdr:to>
      <xdr:col>10</xdr:col>
      <xdr:colOff>966557</xdr:colOff>
      <xdr:row>10</xdr:row>
      <xdr:rowOff>785812</xdr:rowOff>
    </xdr:to>
    <xdr:pic>
      <xdr:nvPicPr>
        <xdr:cNvPr id="4" name="3 Imagen"/>
        <xdr:cNvPicPr>
          <a:picLocks noChangeAspect="1"/>
        </xdr:cNvPicPr>
      </xdr:nvPicPr>
      <xdr:blipFill rotWithShape="1">
        <a:blip xmlns:r="http://schemas.openxmlformats.org/officeDocument/2006/relationships" r:embed="rId2"/>
        <a:srcRect l="37602" t="25067" r="27116" b="29842"/>
        <a:stretch/>
      </xdr:blipFill>
      <xdr:spPr>
        <a:xfrm>
          <a:off x="16585405" y="3552345"/>
          <a:ext cx="728433" cy="698186"/>
        </a:xfrm>
        <a:prstGeom prst="rect">
          <a:avLst/>
        </a:prstGeom>
      </xdr:spPr>
    </xdr:pic>
    <xdr:clientData/>
  </xdr:twoCellAnchor>
  <xdr:twoCellAnchor editAs="oneCell">
    <xdr:from>
      <xdr:col>10</xdr:col>
      <xdr:colOff>404813</xdr:colOff>
      <xdr:row>11</xdr:row>
      <xdr:rowOff>106852</xdr:rowOff>
    </xdr:from>
    <xdr:to>
      <xdr:col>10</xdr:col>
      <xdr:colOff>1726406</xdr:colOff>
      <xdr:row>11</xdr:row>
      <xdr:rowOff>857248</xdr:rowOff>
    </xdr:to>
    <xdr:pic>
      <xdr:nvPicPr>
        <xdr:cNvPr id="5" name="4 Imagen"/>
        <xdr:cNvPicPr>
          <a:picLocks noChangeAspect="1"/>
        </xdr:cNvPicPr>
      </xdr:nvPicPr>
      <xdr:blipFill rotWithShape="1">
        <a:blip xmlns:r="http://schemas.openxmlformats.org/officeDocument/2006/relationships" r:embed="rId3"/>
        <a:srcRect l="22952" t="25719" r="33830" b="41562"/>
        <a:stretch/>
      </xdr:blipFill>
      <xdr:spPr>
        <a:xfrm>
          <a:off x="16752094" y="4416915"/>
          <a:ext cx="1321593" cy="750396"/>
        </a:xfrm>
        <a:prstGeom prst="rect">
          <a:avLst/>
        </a:prstGeom>
      </xdr:spPr>
    </xdr:pic>
    <xdr:clientData/>
  </xdr:twoCellAnchor>
  <xdr:twoCellAnchor editAs="oneCell">
    <xdr:from>
      <xdr:col>10</xdr:col>
      <xdr:colOff>119061</xdr:colOff>
      <xdr:row>12</xdr:row>
      <xdr:rowOff>162252</xdr:rowOff>
    </xdr:from>
    <xdr:to>
      <xdr:col>10</xdr:col>
      <xdr:colOff>1595436</xdr:colOff>
      <xdr:row>12</xdr:row>
      <xdr:rowOff>1005041</xdr:rowOff>
    </xdr:to>
    <xdr:pic>
      <xdr:nvPicPr>
        <xdr:cNvPr id="6" name="5 Imagen"/>
        <xdr:cNvPicPr>
          <a:picLocks noChangeAspect="1"/>
        </xdr:cNvPicPr>
      </xdr:nvPicPr>
      <xdr:blipFill rotWithShape="1">
        <a:blip xmlns:r="http://schemas.openxmlformats.org/officeDocument/2006/relationships" r:embed="rId4"/>
        <a:srcRect l="31987" t="43951" r="7703" b="10145"/>
        <a:stretch/>
      </xdr:blipFill>
      <xdr:spPr>
        <a:xfrm>
          <a:off x="16466342" y="5448627"/>
          <a:ext cx="1476375" cy="842789"/>
        </a:xfrm>
        <a:prstGeom prst="rect">
          <a:avLst/>
        </a:prstGeom>
      </xdr:spPr>
    </xdr:pic>
    <xdr:clientData/>
  </xdr:twoCellAnchor>
  <xdr:twoCellAnchor editAs="oneCell">
    <xdr:from>
      <xdr:col>10</xdr:col>
      <xdr:colOff>273843</xdr:colOff>
      <xdr:row>12</xdr:row>
      <xdr:rowOff>1047750</xdr:rowOff>
    </xdr:from>
    <xdr:to>
      <xdr:col>10</xdr:col>
      <xdr:colOff>2083892</xdr:colOff>
      <xdr:row>14</xdr:row>
      <xdr:rowOff>107554</xdr:rowOff>
    </xdr:to>
    <xdr:pic>
      <xdr:nvPicPr>
        <xdr:cNvPr id="12" name="11 Imagen"/>
        <xdr:cNvPicPr>
          <a:picLocks noChangeAspect="1"/>
        </xdr:cNvPicPr>
      </xdr:nvPicPr>
      <xdr:blipFill rotWithShape="1">
        <a:blip xmlns:r="http://schemas.openxmlformats.org/officeDocument/2006/relationships" r:embed="rId5"/>
        <a:srcRect l="25882" t="20511" r="15516" b="27562"/>
        <a:stretch/>
      </xdr:blipFill>
      <xdr:spPr>
        <a:xfrm>
          <a:off x="16621124" y="6334125"/>
          <a:ext cx="1810049" cy="12029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0" zoomScaleNormal="80" zoomScalePageLayoutView="140" workbookViewId="0">
      <pane ySplit="9" topLeftCell="A10" activePane="bottomLeft" state="frozen"/>
      <selection pane="bottomLeft" activeCell="E15" sqref="E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MA_09_09_CO_RE150_IMG01n.png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MA_09_09_CO_RE150_IMG01a.png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c r="O10" s="2" t="str">
        <f>'Definición técnica de imagenes'!A12</f>
        <v>M12D</v>
      </c>
    </row>
    <row r="11" spans="1:16" s="11" customFormat="1" ht="66.75" customHeight="1" x14ac:dyDescent="0.25">
      <c r="A11" s="12" t="str">
        <f>IF(OR(B11&lt;&gt;"",J11&lt;&gt;""),CONCATENATE(LEFT(A10,3),IF(MID(A10,4,2)+1&lt;10,CONCATENATE("0",MID(A10,4,2)+1))),"")</f>
        <v>IMG02</v>
      </c>
      <c r="B11" s="62"/>
      <c r="C11" s="20" t="str">
        <f>IF(OR(B11&lt;&gt;"",J11&lt;&gt;""),IF($G$4="Recurso",CONCATENATE($G$4," ",$G$5),$G$4),"")</f>
        <v>Recurso M5A</v>
      </c>
      <c r="D11" s="63" t="s">
        <v>187</v>
      </c>
      <c r="E11" s="63" t="s">
        <v>155</v>
      </c>
      <c r="F11" s="13" t="str">
        <f ca="1">IF(OR(B11&lt;&gt;"",J11&lt;&gt;""),CONCATENATE($C$7,"_",$A11,IF($G$4="Cuaderno de Estudio","_small",CONCATENATE(IF(I11="","","n"),IF(LEFT($G$5,1)="F",".jpg",".png")))),"")</f>
        <v>MA_09_09_CO_RE150_IMG02n.png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MA_09_09_CO_RE150_IMG02a.png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4"/>
      <c r="O11" s="2" t="str">
        <f>'Definición técnica de imagenes'!A13</f>
        <v>M101</v>
      </c>
    </row>
    <row r="12" spans="1:16" s="11" customFormat="1" ht="76.5" customHeight="1" x14ac:dyDescent="0.25">
      <c r="A12" s="12" t="str">
        <f t="shared" ref="A12:A18" si="3">IF(OR(B12&lt;&gt;"",J12&lt;&gt;""),CONCATENATE(LEFT(A11,3),IF(MID(A11,4,2)+1&lt;10,CONCATENATE("0",MID(A11,4,2)+1))),"")</f>
        <v>IMG03</v>
      </c>
      <c r="B12" s="62"/>
      <c r="C12" s="20" t="str">
        <f t="shared" si="0"/>
        <v>Recurso M5A</v>
      </c>
      <c r="D12" s="63" t="s">
        <v>187</v>
      </c>
      <c r="E12" s="63" t="s">
        <v>155</v>
      </c>
      <c r="F12" s="13" t="str">
        <f t="shared" ref="F12:F74" ca="1" si="4">IF(OR(B12&lt;&gt;"",J12&lt;&gt;""),CONCATENATE($C$7,"_",$A12,IF($G$4="Cuaderno de Estudio","_small",CONCATENATE(IF(I12="","","n"),IF(LEFT($G$5,1)="F",".jpg",".png")))),"")</f>
        <v>MA_09_09_CO_RE150_IMG03n.png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MA_09_09_CO_RE150_IMG03a.png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83.25" customHeight="1" x14ac:dyDescent="0.25">
      <c r="A13" s="12" t="str">
        <f t="shared" si="3"/>
        <v>IMG04</v>
      </c>
      <c r="B13" s="62"/>
      <c r="C13" s="20" t="str">
        <f t="shared" si="0"/>
        <v>Recurso M5A</v>
      </c>
      <c r="D13" s="63" t="s">
        <v>187</v>
      </c>
      <c r="E13" s="63" t="s">
        <v>155</v>
      </c>
      <c r="F13" s="13" t="str">
        <f t="shared" ca="1" si="4"/>
        <v>MA_09_09_CO_RE150_IMG04n.png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MA_09_09_CO_RE150_IMG04a.png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85.5" customHeight="1" x14ac:dyDescent="0.25">
      <c r="A14" s="12" t="str">
        <f t="shared" si="3"/>
        <v>IMG05</v>
      </c>
      <c r="B14" s="62"/>
      <c r="C14" s="20" t="str">
        <f t="shared" si="0"/>
        <v>Recurso M5A</v>
      </c>
      <c r="D14" s="63" t="s">
        <v>187</v>
      </c>
      <c r="E14" s="63" t="s">
        <v>155</v>
      </c>
      <c r="F14" s="13" t="str">
        <f t="shared" ca="1" si="4"/>
        <v>MA_09_09_CO_RE150_IMG05n.png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MA_09_09_CO_RE150_IMG05a.png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6"/>
      <c r="O14" s="2" t="str">
        <f>'Definición técnica de imagenes'!A22</f>
        <v>F6</v>
      </c>
    </row>
    <row r="15" spans="1:16" s="11" customFormat="1" ht="60.7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69.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2016-03-10T04:00:18Z</dcterms:modified>
</cp:coreProperties>
</file>