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<sst xmlns="http://schemas.openxmlformats.org/spreadsheetml/2006/main" count="235" uniqueCount="153">
  <si>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</si>
  <si>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</si>
  <si>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</si>
  <si>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</si>
  <si>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</si>
  <si>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</si>
  <si>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</si>
  <si>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</si>
  <si>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</si>
  <si>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</si>
  <si>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</si>
  <si>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</si>
  <si>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</si>
  <si>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</si>
  <si>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</si>
  <si>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</si>
  <si>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</si>
  <si>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</si>
  <si>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</si>
  <si>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</si>
  <si>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</si>
  <si>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</si>
  <si>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</si>
  <si>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</si>
  <si>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</si>
  <si>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</si>
  <si>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</si>
  <si>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</si>
  <si>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</si>
  <si>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</si>
  <si>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</si>
  <si>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</si>
  <si>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</si>
  <si>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</si>
  <si>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</si>
  <si>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</si>
  <si>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</si>
  <si>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</si>
  <si>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</si>
  <si>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</si>
  <si>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</si>
  <si>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</si>
  <si>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</si>
  <si>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</si>
  <si>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</si>
  <si>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</si>
  <si>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</si>
  <si>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</si>
  <si>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</si>
  <si>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</si>
  <si>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</si>
  <si>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</si>
  <si>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</si>
  <si>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</si>
  <si>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</si>
  <si>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</si>
  <si>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</si>
  <si>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</si>
  <si>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</si>
  <si>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</si>
  <si>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</si>
  <si>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</si>
  <si>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</si>
  <si>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</si>
  <si>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</si>
  <si>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</si>
  <si>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</si>
  <si>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</si>
  <si>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</si>
  <si>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</si>
  <si>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</si>
  <si>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</si>
  <si>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</si>
  <si>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</si>
  <si>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</si>
  <si>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</si>
  <si>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</si>
  <si>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</si>
  <si>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</si>
  <si>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</si>
  <si>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</si>
  <si>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</si>
  <si>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</si>
  <si>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</si>
  <si>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</si>
  <si>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</si>
  <si>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</si>
  <si>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</si>
  <si>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</si>
  <si>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</si>
  <si>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</si>
  <si>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</si>
  <si>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</si>
  <si>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</si>
  <si>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</si>
  <si>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</si>
  <si>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</si>
  <si>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</si>
  <si>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</si>
  <si>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</si>
  <si>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</si>
  <si>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</si>
  <si>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</si>
  <si>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</si>
  <si>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</si>
  <si>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</si>
  <si>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</si>
  <si>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</si>
  <si>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</si>
  <si>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</si>
  <si>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</si>
  <si>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</si>
  <si>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</si>
  <si>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</si>
  <si>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</si>
  <si>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</si>
  <si>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</si>
  <si>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</si>
  <si>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</si>
  <si>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</si>
  <si>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</si>
  <si>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</si>
  <si>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</si>
  <si>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</si>
  <si>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</si>
  <si>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</si>
  <si>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</si>
  <si>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</si>
  <si>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</si>
  <si>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</si>
  <si>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</si>
  <si>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</si>
  <si>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</si>
  <si>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</si>
  <si>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</si>
  <si>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</si>
  <si>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</si>
  <si>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</si>
  <si>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</si>
  <si>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</si>
  <si>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</si>
  <si>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</si>
  <si>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</si>
  <si>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</si>
  <si>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</si>
  <si>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</si>
  <si>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</si>
  <si>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</si>
  <si>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</si>
  <si>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</si>
  <si>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</si>
  <si>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MA_08_02_CO_REC190</t>
  </si>
  <si>
    <t>IMG02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</si>
</sst>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1227666</xdr:colOff>
      <xdr:row>9</xdr:row>
      <xdr:rowOff>433917</xdr:rowOff>
    </xdr:from>
    <xdr:to>
      <xdr:col>9</xdr:col>
      <xdr:colOff>3744383</xdr:colOff>
      <xdr:row>9</xdr:row>
      <xdr:rowOff>778934</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18833" y="2423584"/>
          <a:ext cx="2516717" cy="34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328083</xdr:colOff>
      <xdr:row>10</xdr:row>
      <xdr:rowOff>222250</xdr:rowOff>
    </xdr:from>
    <xdr:to>
      <xdr:col>9</xdr:col>
      <xdr:colOff>3254375</xdr:colOff>
      <xdr:row>10</xdr:row>
      <xdr:rowOff>1430867</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19250" y="3175000"/>
          <a:ext cx="2926292" cy="1208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11" sqref="C1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91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75.75" customHeight="1" x14ac:dyDescent="0.25">
      <c r="A10" s="13" t="str">
        <f>IF(OR(B10&lt;&gt;"",J10&lt;&gt;""),"IMG01","")</f>
        <v>IMG01</v>
      </c>
      <c r="B10" s="27" t="s">
        <v>148</v>
      </c>
      <c r="C10" s="27" t="str">
        <f>IF(OR(B10&lt;&gt;"",J10&lt;&gt;""),IF($G$4="Recurso",CONCATENATE($G$4," ",$G$5),$G$4),"")</f>
        <v>Recurso M101</v>
      </c>
      <c r="D10" s="14" t="s">
        <v>146</v>
      </c>
      <c r="E10" s="14" t="s">
        <v>147</v>
      </c>
      <c r="F10" s="14" t="str">
        <f>IF(OR(B10&lt;&gt;"",J10&lt;&gt;""),CONCATENATE($C$7,"_",$A10,IF($G$4="Cuaderno de Estudio","_small",CONCATENATE(IF(I10="","","n"),IF(LEFT($G$5,1)="F",".jpg",".png")))),"")</f>
        <v>MA_08_02_CO_REC190_IMG01n.png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MA_08_02_CO_REC190_IMG01a.png</v>
      </c>
      <c r="I10" s="14" t="str">
        <f>IF(OR(B10&lt;&gt;"",J10&lt;&gt;""),IF($G$4="Recurso",IF(LEFT($G$5,1)="M",IF(VLOOKUP($G$5,'Definición técnica de imagenes'!$A$3:$G$17,6,FALSE)=0,"",VLOOKUP($G$5,'Definición técnica de imagenes'!$A$3:$G$17,6,FALSE)),IF($G$5="F1","","")),'Definición técnica de imagenes'!$F$16),"")</f>
        <v>500 x 500 px</v>
      </c>
      <c r="J10" s="14"/>
      <c r="K10" s="79"/>
    </row>
    <row r="11" spans="1:16" s="12" customFormat="1" ht="132.75" customHeight="1" x14ac:dyDescent="0.25">
      <c r="A11" s="13" t="s">
        <v>152</v>
      </c>
      <c r="B11" s="28" t="s">
        <v>148</v>
      </c>
      <c r="C11" s="27" t="str">
        <f t="shared" ref="C11:C22" si="0">IF(OR(B11&lt;&gt;"",J11&lt;&gt;""),IF($G$4="Recurso",CONCATENATE($G$4," ",$G$5),$G$4),"")</f>
        <v>Recurso M101</v>
      </c>
      <c r="D11" s="14" t="s">
        <v>146</v>
      </c>
      <c r="E11" s="14" t="s">
        <v>147</v>
      </c>
      <c r="F11" s="14" t="str">
        <f t="shared" ref="F11:F74" si="1">IF(OR(B11&lt;&gt;"",J11&lt;&gt;""),CONCATENATE($C$7,"_",$A11,IF($G$4="Cuaderno de Estudio","_small",CONCATENATE(IF(I11="","","n"),IF(LEFT($G$5,1)="F",".jpg",".png")))),"")</f>
        <v>MA_08_02_CO_REC190_IMG02n.png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MA_08_02_CO_REC190_IMG02a.png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2015-05-04T23:22:39Z</dcterms:modified>
</cp:coreProperties>
</file>