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1\Solicitudes grAficas_MA_08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H33" i="1"/>
  <c r="H32" i="1"/>
  <c r="H31" i="1"/>
  <c r="H29" i="1"/>
  <c r="H28" i="1"/>
  <c r="H27" i="1"/>
  <c r="H25" i="1"/>
  <c r="H24" i="1"/>
  <c r="H23" i="1"/>
  <c r="H21" i="1"/>
  <c r="H20" i="1"/>
  <c r="H19" i="1"/>
  <c r="H17" i="1"/>
  <c r="H16" i="1"/>
  <c r="H15" i="1"/>
  <c r="H13" i="1"/>
  <c r="H12" i="1"/>
  <c r="H11" i="1"/>
  <c r="K45" i="2"/>
  <c r="J21" i="2"/>
  <c r="I21" i="2"/>
  <c r="D5" i="2"/>
  <c r="D7"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H14" i="1"/>
  <c r="A15" i="1"/>
  <c r="F15" i="1"/>
  <c r="G15" i="1"/>
  <c r="A16" i="1"/>
  <c r="F16" i="1"/>
  <c r="G16" i="1"/>
  <c r="A17" i="1"/>
  <c r="F17" i="1"/>
  <c r="G17" i="1"/>
  <c r="A18" i="1"/>
  <c r="F18" i="1"/>
  <c r="G18" i="1"/>
  <c r="H18" i="1"/>
  <c r="A19" i="1"/>
  <c r="F19" i="1"/>
  <c r="G19" i="1"/>
  <c r="A20" i="1"/>
  <c r="F20" i="1"/>
  <c r="G20" i="1"/>
  <c r="A21" i="1"/>
  <c r="F21" i="1"/>
  <c r="G21" i="1"/>
  <c r="A22" i="1"/>
  <c r="F22" i="1"/>
  <c r="G22" i="1"/>
  <c r="H22" i="1"/>
  <c r="A23" i="1"/>
  <c r="F23" i="1"/>
  <c r="G23" i="1"/>
  <c r="A24" i="1"/>
  <c r="F24" i="1"/>
  <c r="G24" i="1"/>
  <c r="A25" i="1"/>
  <c r="F25" i="1"/>
  <c r="G25" i="1"/>
  <c r="A26" i="1"/>
  <c r="F26" i="1"/>
  <c r="G26" i="1"/>
  <c r="H26" i="1"/>
  <c r="A27" i="1"/>
  <c r="F27" i="1"/>
  <c r="G27" i="1"/>
  <c r="A28" i="1"/>
  <c r="F28" i="1"/>
  <c r="G28" i="1"/>
  <c r="A29" i="1"/>
  <c r="F29" i="1"/>
  <c r="G29" i="1"/>
  <c r="A30" i="1"/>
  <c r="F30" i="1"/>
  <c r="G30" i="1"/>
  <c r="H30" i="1"/>
  <c r="A31" i="1"/>
  <c r="F31" i="1"/>
  <c r="G31" i="1"/>
  <c r="A32" i="1"/>
  <c r="F32" i="1"/>
  <c r="G32" i="1"/>
  <c r="A33" i="1"/>
  <c r="F33" i="1"/>
  <c r="G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<sst xmlns="http://schemas.openxmlformats.org/spreadsheetml/2006/main" count="460" uniqueCount="239">
  <si>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</si>
  <si>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</si>
  <si>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</si>
  <si>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</si>
  <si>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</si>
  <si>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</si>
  <si>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</si>
  <si>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</si>
  <si>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</si>
  <si>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</si>
  <si>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</si>
  <si>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</si>
  <si>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</si>
  <si>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</si>
  <si>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</si>
  <si>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</si>
  <si>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</si>
  <si>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</si>
  <si>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</si>
  <si>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</si>
  <si>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</si>
  <si>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</si>
  <si>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</si>
  <si>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</si>
  <si>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</si>
  <si>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</si>
  <si>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</si>
  <si>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</si>
  <si>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</si>
  <si>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</si>
  <si>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</si>
  <si>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</si>
  <si>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</si>
  <si>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</si>
  <si>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</si>
  <si>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</si>
  <si>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</si>
  <si>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</si>
  <si>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</si>
  <si>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</si>
  <si>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</si>
  <si>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</si>
  <si>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</si>
  <si>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</si>
  <si>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</si>
  <si>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</si>
  <si>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</si>
  <si>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</si>
  <si>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</si>
  <si>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</si>
  <si>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</si>
  <si>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</si>
  <si>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</si>
  <si>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</si>
  <si>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</si>
  <si>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</si>
  <si>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</si>
  <si>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</si>
  <si>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</si>
  <si>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</si>
  <si>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</si>
  <si>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</si>
  <si>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</si>
  <si>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</si>
  <si>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</si>
  <si>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</si>
  <si>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</si>
  <si>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</si>
  <si>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</si>
  <si>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</si>
  <si>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</si>
  <si>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</si>
  <si>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</si>
  <si>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</si>
  <si>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</si>
  <si>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</si>
  <si>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</si>
  <si>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</si>
  <si>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</si>
  <si>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</si>
  <si>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</si>
  <si>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</si>
  <si>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</si>
  <si>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</si>
  <si>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</si>
  <si>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</si>
  <si>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</si>
  <si>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</si>
  <si>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</si>
  <si>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</si>
  <si>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</si>
  <si>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</si>
  <si>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</si>
  <si>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</si>
  <si>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</si>
  <si>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</si>
  <si>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</si>
  <si>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</si>
  <si>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</si>
  <si>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</si>
  <si>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</si>
  <si>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</si>
  <si>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</si>
  <si>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</si>
  <si>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</si>
  <si>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</si>
  <si>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</si>
  <si>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</si>
  <si>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</si>
  <si>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</si>
  <si>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</si>
  <si>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</si>
  <si>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</si>
  <si>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</si>
  <si>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</si>
  <si>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</si>
  <si>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</si>
  <si>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</si>
  <si>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</si>
  <si>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</si>
  <si>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</si>
  <si>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</si>
  <si>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</si>
  <si>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</si>
  <si>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</si>
  <si>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</si>
  <si>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</si>
  <si>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</si>
  <si>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</si>
  <si>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</si>
  <si>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</si>
  <si>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</si>
  <si>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</si>
  <si>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</si>
  <si>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</si>
  <si>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</si>
  <si>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</si>
  <si>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</si>
  <si>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</si>
  <si>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</si>
  <si>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</si>
  <si>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</si>
  <si>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</si>
  <si>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</si>
  <si>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</si>
  <si>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</si>
  <si>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</si>
  <si>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</si>
  <si>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</si>
  <si>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</si>
  <si>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</si>
  <si>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</si>
  <si>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</si>
  <si>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</si>
  <si>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</si>
  <si>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</si>
  <si>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</si>
  <si>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</si>
  <si>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</si>
  <si>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</si>
  <si>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</si>
  <si>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</si>
  <si>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</si>
  <si>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</si>
  <si>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</si>
  <si>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</si>
  <si>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</si>
  <si>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</si>
  <si>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</si>
  <si>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</si>
  <si>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</si>
  <si>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</si>
  <si>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</si>
  <si>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</si>
  <si>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</si>
  <si>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</si>
  <si>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</si>
  <si>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</si>
  <si>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</si>
  <si>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</si>
  <si>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</si>
  <si>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</si>
  <si>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</si>
  <si>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</si>
  <si>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</si>
  <si>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</si>
  <si>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</si>
  <si>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estadistica</t>
  </si>
  <si>
    <t>MA_08_11_REC90</t>
  </si>
  <si>
    <t>REDES SOCIALES</t>
  </si>
  <si>
    <t>Ilustración</t>
  </si>
  <si>
    <t>TABLA REDES SOCIALES</t>
  </si>
  <si>
    <t>REDES A</t>
  </si>
  <si>
    <t>GRAFICO DE BARRAS REDES OPCION A</t>
  </si>
  <si>
    <t>REDES B</t>
  </si>
  <si>
    <t>GRAFICO DE BARRAS REDES OPCION B</t>
  </si>
  <si>
    <t>REDES C</t>
  </si>
  <si>
    <t>GRAFICO DE BARRAS REDES OPCION C</t>
  </si>
  <si>
    <t>CANDIDATOS</t>
  </si>
  <si>
    <t>SEGUNDO EJERCICIO PROPUESTO CANDIDATOS TABLA</t>
  </si>
  <si>
    <t>CANDIDATOS A</t>
  </si>
  <si>
    <t>CANDIDATOS B</t>
  </si>
  <si>
    <t>GRAFICA CIRCULAR CANDIDATOS OPCION A</t>
  </si>
  <si>
    <t>GRAFICA CIRCULAR CANDIDATOS OPCION B</t>
  </si>
  <si>
    <t>GRAFICA CIRCULAR CANDIDATOS OPCION C</t>
  </si>
  <si>
    <t>CANDIDATOS C</t>
  </si>
  <si>
    <t>FUTBOLISTAS</t>
  </si>
  <si>
    <t>TERCER EJERCICIO PRPOUESTO TABLA FUTBOLISTAS</t>
  </si>
  <si>
    <t>FUTBOLISTAS A</t>
  </si>
  <si>
    <t>GRAFICA DE BARRAS FUTBOLISTAS OPCION A</t>
  </si>
  <si>
    <t>FUTBOLISTAS B</t>
  </si>
  <si>
    <t>FUTBOLISTAS C</t>
  </si>
  <si>
    <t>GRAFICA DE BARRAS FUTBOLISTAS OPCION B</t>
  </si>
  <si>
    <t>GRAFICA DE BARRAS FUTBOLISTAS OPCION C</t>
  </si>
  <si>
    <t>DEPORTISTAS</t>
  </si>
  <si>
    <t>CUARTO EJERCICIO TABLA DEPORTISTAS</t>
  </si>
  <si>
    <t>DEPORTISTAS A</t>
  </si>
  <si>
    <t>DIAGRAMA CIRCULAR DEPORTISTAS OPCION A</t>
  </si>
  <si>
    <t>DEPORTISTAS B</t>
  </si>
  <si>
    <t>DEPORTISTAS C</t>
  </si>
  <si>
    <t>DRIAGRAMA CIRCULAR DEPORTITAS OPCION C</t>
  </si>
  <si>
    <t>DIAGRAMA CIRCULAR DEPORTISTAS OPCION B</t>
  </si>
  <si>
    <t>ACTIVIDAD</t>
  </si>
  <si>
    <t>QUINTO EJERCICIO TABLA ACTIVIDAD</t>
  </si>
  <si>
    <t>ACTIVIDAD A</t>
  </si>
  <si>
    <t>GRAFICA CIRCULAR ACTIVIDAD A</t>
  </si>
  <si>
    <t>ACTIVIDAD C</t>
  </si>
  <si>
    <t>ACTIVIDAD B</t>
  </si>
  <si>
    <t>GRAFICA CIRCULAR ACTIVIDAD B</t>
  </si>
  <si>
    <t>GRAFICA CIRCULAR ACTIVIDAD C</t>
  </si>
  <si>
    <t>SERVICIO</t>
  </si>
  <si>
    <t>SEXTO EJERCICIO SERVCIOS TABLA</t>
  </si>
  <si>
    <t>GRAFICA DE BARRAS SERVICIO OPCION A</t>
  </si>
  <si>
    <t>SERVICIO A</t>
  </si>
  <si>
    <t>SERVICIO B</t>
  </si>
  <si>
    <t>SERVICIO C</t>
  </si>
  <si>
    <t>GRAFICA DE BARRAS SERVICIO OPCION B</t>
  </si>
  <si>
    <t>GRAFICA DE BARRAS SERVICIO OPCION C</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</si>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</sst>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444500</xdr:colOff>
      <xdr:row>9</xdr:row>
      <xdr:rowOff>47625</xdr:rowOff>
    </xdr:from>
    <xdr:to>
      <xdr:col>10</xdr:col>
      <xdr:colOff>2005965</xdr:colOff>
      <xdr:row>9</xdr:row>
      <xdr:rowOff>728980</xdr:rowOff>
    </xdr:to>
    <xdr:pic>
      <xdr:nvPicPr>
        <xdr:cNvPr id="2" name="Imagen 1"/>
        <xdr:cNvPicPr/>
      </xdr:nvPicPr>
      <xdr:blipFill rotWithShape="1">
        <a:blip xmlns:r="http://schemas.openxmlformats.org/officeDocument/2006/relationships" r:embed="rId1"/>
        <a:srcRect l="6874" t="29876" r="74121" b="55374"/>
        <a:stretch/>
      </xdr:blipFill>
      <xdr:spPr bwMode="auto">
        <a:xfrm>
          <a:off x="16819563" y="2166938"/>
          <a:ext cx="1561465" cy="6813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492125</xdr:colOff>
      <xdr:row>10</xdr:row>
      <xdr:rowOff>31750</xdr:rowOff>
    </xdr:from>
    <xdr:to>
      <xdr:col>10</xdr:col>
      <xdr:colOff>1619885</xdr:colOff>
      <xdr:row>10</xdr:row>
      <xdr:rowOff>850900</xdr:rowOff>
    </xdr:to>
    <xdr:pic>
      <xdr:nvPicPr>
        <xdr:cNvPr id="3" name="Imagen 2"/>
        <xdr:cNvPicPr/>
      </xdr:nvPicPr>
      <xdr:blipFill rotWithShape="1">
        <a:blip xmlns:r="http://schemas.openxmlformats.org/officeDocument/2006/relationships" r:embed="rId1"/>
        <a:srcRect l="30675" t="35802" r="37208" b="22694"/>
        <a:stretch/>
      </xdr:blipFill>
      <xdr:spPr bwMode="auto">
        <a:xfrm>
          <a:off x="16867188" y="3024188"/>
          <a:ext cx="1127760" cy="819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484187</xdr:colOff>
      <xdr:row>10</xdr:row>
      <xdr:rowOff>984250</xdr:rowOff>
    </xdr:from>
    <xdr:to>
      <xdr:col>10</xdr:col>
      <xdr:colOff>1756092</xdr:colOff>
      <xdr:row>11</xdr:row>
      <xdr:rowOff>843280</xdr:rowOff>
    </xdr:to>
    <xdr:pic>
      <xdr:nvPicPr>
        <xdr:cNvPr id="4" name="Imagen 3"/>
        <xdr:cNvPicPr/>
      </xdr:nvPicPr>
      <xdr:blipFill rotWithShape="1">
        <a:blip xmlns:r="http://schemas.openxmlformats.org/officeDocument/2006/relationships" r:embed="rId2"/>
        <a:srcRect l="30037" t="31262" r="38018" b="27514"/>
        <a:stretch/>
      </xdr:blipFill>
      <xdr:spPr bwMode="auto">
        <a:xfrm>
          <a:off x="16859250" y="3976688"/>
          <a:ext cx="1271905" cy="9226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357187</xdr:colOff>
      <xdr:row>12</xdr:row>
      <xdr:rowOff>63500</xdr:rowOff>
    </xdr:from>
    <xdr:to>
      <xdr:col>10</xdr:col>
      <xdr:colOff>1791652</xdr:colOff>
      <xdr:row>12</xdr:row>
      <xdr:rowOff>1089660</xdr:rowOff>
    </xdr:to>
    <xdr:pic>
      <xdr:nvPicPr>
        <xdr:cNvPr id="5" name="Imagen 4"/>
        <xdr:cNvPicPr/>
      </xdr:nvPicPr>
      <xdr:blipFill rotWithShape="1">
        <a:blip xmlns:r="http://schemas.openxmlformats.org/officeDocument/2006/relationships" r:embed="rId3"/>
        <a:srcRect l="29554" t="31550" r="38497" b="27798"/>
        <a:stretch/>
      </xdr:blipFill>
      <xdr:spPr bwMode="auto">
        <a:xfrm>
          <a:off x="16732250" y="4976813"/>
          <a:ext cx="1434465" cy="1026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388937</xdr:colOff>
      <xdr:row>13</xdr:row>
      <xdr:rowOff>150813</xdr:rowOff>
    </xdr:from>
    <xdr:to>
      <xdr:col>10</xdr:col>
      <xdr:colOff>1872297</xdr:colOff>
      <xdr:row>13</xdr:row>
      <xdr:rowOff>811213</xdr:rowOff>
    </xdr:to>
    <xdr:pic>
      <xdr:nvPicPr>
        <xdr:cNvPr id="6" name="Imagen 5"/>
        <xdr:cNvPicPr/>
      </xdr:nvPicPr>
      <xdr:blipFill rotWithShape="1">
        <a:blip xmlns:r="http://schemas.openxmlformats.org/officeDocument/2006/relationships" r:embed="rId4"/>
        <a:srcRect l="7031" t="32108" r="69637" b="49412"/>
        <a:stretch/>
      </xdr:blipFill>
      <xdr:spPr bwMode="auto">
        <a:xfrm>
          <a:off x="16764000" y="6199188"/>
          <a:ext cx="1483360" cy="660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500062</xdr:colOff>
      <xdr:row>14</xdr:row>
      <xdr:rowOff>63500</xdr:rowOff>
    </xdr:from>
    <xdr:to>
      <xdr:col>10</xdr:col>
      <xdr:colOff>1767522</xdr:colOff>
      <xdr:row>14</xdr:row>
      <xdr:rowOff>891540</xdr:rowOff>
    </xdr:to>
    <xdr:pic>
      <xdr:nvPicPr>
        <xdr:cNvPr id="7" name="Imagen 6"/>
        <xdr:cNvPicPr/>
      </xdr:nvPicPr>
      <xdr:blipFill rotWithShape="1">
        <a:blip xmlns:r="http://schemas.openxmlformats.org/officeDocument/2006/relationships" r:embed="rId4"/>
        <a:srcRect l="35464" t="29557" r="30029" b="30360"/>
        <a:stretch/>
      </xdr:blipFill>
      <xdr:spPr bwMode="auto">
        <a:xfrm>
          <a:off x="16875125" y="7104063"/>
          <a:ext cx="1267460" cy="82804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508000</xdr:colOff>
      <xdr:row>15</xdr:row>
      <xdr:rowOff>79375</xdr:rowOff>
    </xdr:from>
    <xdr:to>
      <xdr:col>10</xdr:col>
      <xdr:colOff>1844675</xdr:colOff>
      <xdr:row>15</xdr:row>
      <xdr:rowOff>984885</xdr:rowOff>
    </xdr:to>
    <xdr:pic>
      <xdr:nvPicPr>
        <xdr:cNvPr id="8" name="Imagen 7"/>
        <xdr:cNvPicPr/>
      </xdr:nvPicPr>
      <xdr:blipFill rotWithShape="1">
        <a:blip xmlns:r="http://schemas.openxmlformats.org/officeDocument/2006/relationships" r:embed="rId5"/>
        <a:srcRect l="35464" t="28707" r="29391" b="28946"/>
        <a:stretch/>
      </xdr:blipFill>
      <xdr:spPr bwMode="auto">
        <a:xfrm>
          <a:off x="16883063" y="8064500"/>
          <a:ext cx="1336675" cy="90551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508000</xdr:colOff>
      <xdr:row>15</xdr:row>
      <xdr:rowOff>1016001</xdr:rowOff>
    </xdr:from>
    <xdr:to>
      <xdr:col>10</xdr:col>
      <xdr:colOff>1872615</xdr:colOff>
      <xdr:row>16</xdr:row>
      <xdr:rowOff>885508</xdr:rowOff>
    </xdr:to>
    <xdr:pic>
      <xdr:nvPicPr>
        <xdr:cNvPr id="9" name="Imagen 8"/>
        <xdr:cNvPicPr/>
      </xdr:nvPicPr>
      <xdr:blipFill rotWithShape="1">
        <a:blip xmlns:r="http://schemas.openxmlformats.org/officeDocument/2006/relationships" r:embed="rId6"/>
        <a:srcRect l="35318" t="28414" r="29841" b="28105"/>
        <a:stretch/>
      </xdr:blipFill>
      <xdr:spPr bwMode="auto">
        <a:xfrm>
          <a:off x="16883063" y="9001126"/>
          <a:ext cx="1364615" cy="9569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420687</xdr:colOff>
      <xdr:row>17</xdr:row>
      <xdr:rowOff>63500</xdr:rowOff>
    </xdr:from>
    <xdr:to>
      <xdr:col>10</xdr:col>
      <xdr:colOff>1889442</xdr:colOff>
      <xdr:row>17</xdr:row>
      <xdr:rowOff>1038225</xdr:rowOff>
    </xdr:to>
    <xdr:pic>
      <xdr:nvPicPr>
        <xdr:cNvPr id="10" name="Imagen 9"/>
        <xdr:cNvPicPr/>
      </xdr:nvPicPr>
      <xdr:blipFill rotWithShape="1">
        <a:blip xmlns:r="http://schemas.openxmlformats.org/officeDocument/2006/relationships" r:embed="rId7"/>
        <a:srcRect l="7349" t="29858" r="73162" b="47138"/>
        <a:stretch/>
      </xdr:blipFill>
      <xdr:spPr bwMode="auto">
        <a:xfrm>
          <a:off x="16795750" y="10088563"/>
          <a:ext cx="1468755" cy="974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365125</xdr:colOff>
      <xdr:row>17</xdr:row>
      <xdr:rowOff>1166813</xdr:rowOff>
    </xdr:from>
    <xdr:to>
      <xdr:col>10</xdr:col>
      <xdr:colOff>1930400</xdr:colOff>
      <xdr:row>18</xdr:row>
      <xdr:rowOff>1020763</xdr:rowOff>
    </xdr:to>
    <xdr:pic>
      <xdr:nvPicPr>
        <xdr:cNvPr id="11" name="Imagen 10"/>
        <xdr:cNvPicPr/>
      </xdr:nvPicPr>
      <xdr:blipFill rotWithShape="1">
        <a:blip xmlns:r="http://schemas.openxmlformats.org/officeDocument/2006/relationships" r:embed="rId7"/>
        <a:srcRect l="32439" t="33529" r="33840" b="25813"/>
        <a:stretch/>
      </xdr:blipFill>
      <xdr:spPr bwMode="auto">
        <a:xfrm>
          <a:off x="16740188" y="11191876"/>
          <a:ext cx="1565275" cy="1060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595312</xdr:colOff>
      <xdr:row>19</xdr:row>
      <xdr:rowOff>0</xdr:rowOff>
    </xdr:from>
    <xdr:to>
      <xdr:col>10</xdr:col>
      <xdr:colOff>1960562</xdr:colOff>
      <xdr:row>19</xdr:row>
      <xdr:rowOff>904875</xdr:rowOff>
    </xdr:to>
    <xdr:pic>
      <xdr:nvPicPr>
        <xdr:cNvPr id="12" name="Imagen 11"/>
        <xdr:cNvPicPr/>
      </xdr:nvPicPr>
      <xdr:blipFill rotWithShape="1">
        <a:blip xmlns:r="http://schemas.openxmlformats.org/officeDocument/2006/relationships" r:embed="rId8"/>
        <a:srcRect l="32441" t="34665" r="33520" b="25830"/>
        <a:stretch/>
      </xdr:blipFill>
      <xdr:spPr bwMode="auto">
        <a:xfrm>
          <a:off x="16970375" y="12271375"/>
          <a:ext cx="1365250" cy="904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420688</xdr:colOff>
      <xdr:row>20</xdr:row>
      <xdr:rowOff>166687</xdr:rowOff>
    </xdr:from>
    <xdr:to>
      <xdr:col>10</xdr:col>
      <xdr:colOff>1895793</xdr:colOff>
      <xdr:row>20</xdr:row>
      <xdr:rowOff>1123632</xdr:rowOff>
    </xdr:to>
    <xdr:pic>
      <xdr:nvPicPr>
        <xdr:cNvPr id="13" name="Imagen 12"/>
        <xdr:cNvPicPr/>
      </xdr:nvPicPr>
      <xdr:blipFill rotWithShape="1">
        <a:blip xmlns:r="http://schemas.openxmlformats.org/officeDocument/2006/relationships" r:embed="rId9"/>
        <a:srcRect l="32282" t="34097" r="33983" b="26965"/>
        <a:stretch/>
      </xdr:blipFill>
      <xdr:spPr bwMode="auto">
        <a:xfrm>
          <a:off x="16795751" y="13398500"/>
          <a:ext cx="1475105" cy="95694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254000</xdr:colOff>
      <xdr:row>21</xdr:row>
      <xdr:rowOff>7937</xdr:rowOff>
    </xdr:from>
    <xdr:to>
      <xdr:col>10</xdr:col>
      <xdr:colOff>1920875</xdr:colOff>
      <xdr:row>21</xdr:row>
      <xdr:rowOff>870267</xdr:rowOff>
    </xdr:to>
    <xdr:pic>
      <xdr:nvPicPr>
        <xdr:cNvPr id="14" name="Imagen 13"/>
        <xdr:cNvPicPr/>
      </xdr:nvPicPr>
      <xdr:blipFill rotWithShape="1">
        <a:blip xmlns:r="http://schemas.openxmlformats.org/officeDocument/2006/relationships" r:embed="rId10"/>
        <a:srcRect l="7196" t="29551" r="70265" b="49705"/>
        <a:stretch/>
      </xdr:blipFill>
      <xdr:spPr bwMode="auto">
        <a:xfrm>
          <a:off x="16629063" y="14414500"/>
          <a:ext cx="1666875" cy="86233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452438</xdr:colOff>
      <xdr:row>22</xdr:row>
      <xdr:rowOff>87313</xdr:rowOff>
    </xdr:from>
    <xdr:to>
      <xdr:col>10</xdr:col>
      <xdr:colOff>1936750</xdr:colOff>
      <xdr:row>22</xdr:row>
      <xdr:rowOff>976313</xdr:rowOff>
    </xdr:to>
    <xdr:pic>
      <xdr:nvPicPr>
        <xdr:cNvPr id="15" name="Imagen 14"/>
        <xdr:cNvPicPr/>
      </xdr:nvPicPr>
      <xdr:blipFill rotWithShape="1">
        <a:blip xmlns:r="http://schemas.openxmlformats.org/officeDocument/2006/relationships" r:embed="rId10"/>
        <a:srcRect l="35154" t="31824" r="31115" b="25832"/>
        <a:stretch/>
      </xdr:blipFill>
      <xdr:spPr bwMode="auto">
        <a:xfrm>
          <a:off x="16827501" y="15406688"/>
          <a:ext cx="1484312" cy="889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523875</xdr:colOff>
      <xdr:row>23</xdr:row>
      <xdr:rowOff>119063</xdr:rowOff>
    </xdr:from>
    <xdr:to>
      <xdr:col>10</xdr:col>
      <xdr:colOff>1731010</xdr:colOff>
      <xdr:row>23</xdr:row>
      <xdr:rowOff>982663</xdr:rowOff>
    </xdr:to>
    <xdr:pic>
      <xdr:nvPicPr>
        <xdr:cNvPr id="16" name="Imagen 15"/>
        <xdr:cNvPicPr/>
      </xdr:nvPicPr>
      <xdr:blipFill rotWithShape="1">
        <a:blip xmlns:r="http://schemas.openxmlformats.org/officeDocument/2006/relationships" r:embed="rId11"/>
        <a:srcRect l="35314" t="32108" r="31607" b="25814"/>
        <a:stretch/>
      </xdr:blipFill>
      <xdr:spPr bwMode="auto">
        <a:xfrm>
          <a:off x="16898938" y="16525876"/>
          <a:ext cx="1207135" cy="8636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468313</xdr:colOff>
      <xdr:row>24</xdr:row>
      <xdr:rowOff>15875</xdr:rowOff>
    </xdr:from>
    <xdr:to>
      <xdr:col>10</xdr:col>
      <xdr:colOff>1770698</xdr:colOff>
      <xdr:row>24</xdr:row>
      <xdr:rowOff>966470</xdr:rowOff>
    </xdr:to>
    <xdr:pic>
      <xdr:nvPicPr>
        <xdr:cNvPr id="17" name="Imagen 16"/>
        <xdr:cNvPicPr/>
      </xdr:nvPicPr>
      <xdr:blipFill rotWithShape="1">
        <a:blip xmlns:r="http://schemas.openxmlformats.org/officeDocument/2006/relationships" r:embed="rId12"/>
        <a:srcRect l="35145" t="31540" r="31146" b="24700"/>
        <a:stretch/>
      </xdr:blipFill>
      <xdr:spPr bwMode="auto">
        <a:xfrm>
          <a:off x="16843376" y="17668875"/>
          <a:ext cx="1302385" cy="95059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412750</xdr:colOff>
      <xdr:row>25</xdr:row>
      <xdr:rowOff>119063</xdr:rowOff>
    </xdr:from>
    <xdr:to>
      <xdr:col>10</xdr:col>
      <xdr:colOff>1922145</xdr:colOff>
      <xdr:row>25</xdr:row>
      <xdr:rowOff>764223</xdr:rowOff>
    </xdr:to>
    <xdr:pic>
      <xdr:nvPicPr>
        <xdr:cNvPr id="18" name="Imagen 17"/>
        <xdr:cNvPicPr/>
      </xdr:nvPicPr>
      <xdr:blipFill rotWithShape="1">
        <a:blip xmlns:r="http://schemas.openxmlformats.org/officeDocument/2006/relationships" r:embed="rId13"/>
        <a:srcRect l="7190" t="32123" r="68530" b="49401"/>
        <a:stretch/>
      </xdr:blipFill>
      <xdr:spPr bwMode="auto">
        <a:xfrm>
          <a:off x="16787813" y="18780126"/>
          <a:ext cx="1509395" cy="645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587376</xdr:colOff>
      <xdr:row>26</xdr:row>
      <xdr:rowOff>63500</xdr:rowOff>
    </xdr:from>
    <xdr:to>
      <xdr:col>10</xdr:col>
      <xdr:colOff>1690688</xdr:colOff>
      <xdr:row>26</xdr:row>
      <xdr:rowOff>730250</xdr:rowOff>
    </xdr:to>
    <xdr:pic>
      <xdr:nvPicPr>
        <xdr:cNvPr id="19" name="Imagen 18"/>
        <xdr:cNvPicPr/>
      </xdr:nvPicPr>
      <xdr:blipFill rotWithShape="1">
        <a:blip xmlns:r="http://schemas.openxmlformats.org/officeDocument/2006/relationships" r:embed="rId13"/>
        <a:srcRect l="36272" t="30404" r="28255" b="28675"/>
        <a:stretch/>
      </xdr:blipFill>
      <xdr:spPr bwMode="auto">
        <a:xfrm>
          <a:off x="16962439" y="19756438"/>
          <a:ext cx="1103312" cy="6667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746126</xdr:colOff>
      <xdr:row>27</xdr:row>
      <xdr:rowOff>15875</xdr:rowOff>
    </xdr:from>
    <xdr:to>
      <xdr:col>10</xdr:col>
      <xdr:colOff>1666876</xdr:colOff>
      <xdr:row>27</xdr:row>
      <xdr:rowOff>579437</xdr:rowOff>
    </xdr:to>
    <xdr:pic>
      <xdr:nvPicPr>
        <xdr:cNvPr id="20" name="Imagen 19"/>
        <xdr:cNvPicPr/>
      </xdr:nvPicPr>
      <xdr:blipFill rotWithShape="1">
        <a:blip xmlns:r="http://schemas.openxmlformats.org/officeDocument/2006/relationships" r:embed="rId14"/>
        <a:srcRect l="36594" t="30404" r="29691" b="24696"/>
        <a:stretch/>
      </xdr:blipFill>
      <xdr:spPr bwMode="auto">
        <a:xfrm>
          <a:off x="17121189" y="20566063"/>
          <a:ext cx="920750" cy="56356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714375</xdr:colOff>
      <xdr:row>28</xdr:row>
      <xdr:rowOff>0</xdr:rowOff>
    </xdr:from>
    <xdr:to>
      <xdr:col>10</xdr:col>
      <xdr:colOff>1833562</xdr:colOff>
      <xdr:row>28</xdr:row>
      <xdr:rowOff>801688</xdr:rowOff>
    </xdr:to>
    <xdr:pic>
      <xdr:nvPicPr>
        <xdr:cNvPr id="21" name="Imagen 20"/>
        <xdr:cNvPicPr/>
      </xdr:nvPicPr>
      <xdr:blipFill rotWithShape="1">
        <a:blip xmlns:r="http://schemas.openxmlformats.org/officeDocument/2006/relationships" r:embed="rId15"/>
        <a:srcRect l="36586" t="28982" r="30023" b="24115"/>
        <a:stretch/>
      </xdr:blipFill>
      <xdr:spPr bwMode="auto">
        <a:xfrm>
          <a:off x="17089438" y="21399500"/>
          <a:ext cx="1119187" cy="80168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777875</xdr:colOff>
      <xdr:row>29</xdr:row>
      <xdr:rowOff>166688</xdr:rowOff>
    </xdr:from>
    <xdr:to>
      <xdr:col>10</xdr:col>
      <xdr:colOff>1726565</xdr:colOff>
      <xdr:row>29</xdr:row>
      <xdr:rowOff>872808</xdr:rowOff>
    </xdr:to>
    <xdr:pic>
      <xdr:nvPicPr>
        <xdr:cNvPr id="22" name="Imagen 21"/>
        <xdr:cNvPicPr/>
      </xdr:nvPicPr>
      <xdr:blipFill rotWithShape="1">
        <a:blip xmlns:r="http://schemas.openxmlformats.org/officeDocument/2006/relationships" r:embed="rId16"/>
        <a:srcRect l="7196" t="37513" r="75213" b="39183"/>
        <a:stretch/>
      </xdr:blipFill>
      <xdr:spPr bwMode="auto">
        <a:xfrm>
          <a:off x="17152938" y="22455188"/>
          <a:ext cx="948690" cy="7061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492125</xdr:colOff>
      <xdr:row>30</xdr:row>
      <xdr:rowOff>39687</xdr:rowOff>
    </xdr:from>
    <xdr:to>
      <xdr:col>10</xdr:col>
      <xdr:colOff>1586230</xdr:colOff>
      <xdr:row>30</xdr:row>
      <xdr:rowOff>721042</xdr:rowOff>
    </xdr:to>
    <xdr:pic>
      <xdr:nvPicPr>
        <xdr:cNvPr id="23" name="Imagen 22"/>
        <xdr:cNvPicPr/>
      </xdr:nvPicPr>
      <xdr:blipFill rotWithShape="1">
        <a:blip xmlns:r="http://schemas.openxmlformats.org/officeDocument/2006/relationships" r:embed="rId16"/>
        <a:srcRect l="30356" t="35234" r="35769" b="27241"/>
        <a:stretch/>
      </xdr:blipFill>
      <xdr:spPr bwMode="auto">
        <a:xfrm>
          <a:off x="16867188" y="23360062"/>
          <a:ext cx="1094105" cy="6813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523875</xdr:colOff>
      <xdr:row>31</xdr:row>
      <xdr:rowOff>95250</xdr:rowOff>
    </xdr:from>
    <xdr:to>
      <xdr:col>10</xdr:col>
      <xdr:colOff>1446530</xdr:colOff>
      <xdr:row>31</xdr:row>
      <xdr:rowOff>755015</xdr:rowOff>
    </xdr:to>
    <xdr:pic>
      <xdr:nvPicPr>
        <xdr:cNvPr id="24" name="Imagen 23"/>
        <xdr:cNvPicPr/>
      </xdr:nvPicPr>
      <xdr:blipFill rotWithShape="1">
        <a:blip xmlns:r="http://schemas.openxmlformats.org/officeDocument/2006/relationships" r:embed="rId17"/>
        <a:srcRect l="30359" t="27278" r="36560" b="30647"/>
        <a:stretch/>
      </xdr:blipFill>
      <xdr:spPr bwMode="auto">
        <a:xfrm>
          <a:off x="16898938" y="24217313"/>
          <a:ext cx="922655" cy="6597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738188</xdr:colOff>
      <xdr:row>32</xdr:row>
      <xdr:rowOff>87313</xdr:rowOff>
    </xdr:from>
    <xdr:to>
      <xdr:col>10</xdr:col>
      <xdr:colOff>1553528</xdr:colOff>
      <xdr:row>32</xdr:row>
      <xdr:rowOff>648018</xdr:rowOff>
    </xdr:to>
    <xdr:pic>
      <xdr:nvPicPr>
        <xdr:cNvPr id="25" name="Imagen 24"/>
        <xdr:cNvPicPr/>
      </xdr:nvPicPr>
      <xdr:blipFill rotWithShape="1">
        <a:blip xmlns:r="http://schemas.openxmlformats.org/officeDocument/2006/relationships" r:embed="rId18"/>
        <a:srcRect l="30206" t="28414" r="36548" b="30947"/>
        <a:stretch/>
      </xdr:blipFill>
      <xdr:spPr bwMode="auto">
        <a:xfrm>
          <a:off x="17113251" y="25074563"/>
          <a:ext cx="815340" cy="56070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42457</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238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69" customHeight="1" x14ac:dyDescent="0.25">
      <c r="A10" s="12" t="str">
        <f>IF(OR(B10&lt;&gt;"",J10&lt;&gt;""),"IMG01","")</f>
        <v>IMG01</v>
      </c>
      <c r="B10" s="62" t="s">
        <v>189</v>
      </c>
      <c r="C10" s="20" t="str">
        <f t="shared" ref="C10:C41" si="0">IF(OR(B10&lt;&gt;"",J10&lt;&gt;""),IF($G$4="Recurso",CONCATENATE($G$4," ",$G$5),$G$4),"")</f>
        <v>Recurso M7A</v>
      </c>
      <c r="D10" s="63" t="s">
        <v>190</v>
      </c>
      <c r="E10" s="63" t="s">
        <v>155</v>
      </c>
      <c r="F10" s="13" t="str">
        <f t="shared" ref="F10" ca="1" si="1">IF(OR(B10&lt;&gt;"",J10&lt;&gt;""),CONCATENATE($C$7,"_",$A10,IF($G$4="Cuaderno de Estudio","_small",CONCATENATE(IF(I10="","","n"),IF(LEFT($G$5,1)="F",".jpg",".png")))),"")</f>
        <v>MA_08_11_REC90_IMG01n.png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MA_08_11_REC90_IMG01a.png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84" customHeight="1" x14ac:dyDescent="0.25">
      <c r="A11" s="12" t="str">
        <f t="shared" ref="A11:A18" si="3">IF(OR(B11&lt;&gt;"",J11&lt;&gt;""),CONCATENATE(LEFT(A10,3),IF(MID(A10,4,2)+1&lt;10,CONCATENATE("0",MID(A10,4,2)+1))),"")</f>
        <v>IMG02</v>
      </c>
      <c r="B11" s="62" t="s">
        <v>192</v>
      </c>
      <c r="C11" s="20" t="str">
        <f t="shared" si="0"/>
        <v>Recurso M7A</v>
      </c>
      <c r="D11" s="63" t="s">
        <v>190</v>
      </c>
      <c r="E11" s="63" t="s">
        <v>67</v>
      </c>
      <c r="F11" s="13" t="str">
        <f t="shared" ref="F11:F74" ca="1" si="4">IF(OR(B11&lt;&gt;"",J11&lt;&gt;""),CONCATENATE($C$7,"_",$A11,IF($G$4="Cuaderno de Estudio","_small",CONCATENATE(IF(I11="","","n"),IF(LEFT($G$5,1)="F",".jpg",".png")))),"")</f>
        <v>MA_08_11_REC90_IMG02.png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67.5" customHeight="1" x14ac:dyDescent="0.25">
      <c r="A12" s="12" t="str">
        <f t="shared" si="3"/>
        <v>IMG03</v>
      </c>
      <c r="B12" s="62" t="s">
        <v>194</v>
      </c>
      <c r="C12" s="20" t="str">
        <f t="shared" si="0"/>
        <v>Recurso M7A</v>
      </c>
      <c r="D12" s="63" t="s">
        <v>190</v>
      </c>
      <c r="E12" s="63" t="s">
        <v>67</v>
      </c>
      <c r="F12" s="13" t="str">
        <f t="shared" ca="1" si="4"/>
        <v>MA_08_11_REC90_IMG03.png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89.25" customHeight="1" x14ac:dyDescent="0.25">
      <c r="A13" s="12" t="str">
        <f t="shared" si="3"/>
        <v>IMG04</v>
      </c>
      <c r="B13" s="62" t="s">
        <v>196</v>
      </c>
      <c r="C13" s="20" t="str">
        <f t="shared" si="0"/>
        <v>Recurso M7A</v>
      </c>
      <c r="D13" s="63" t="s">
        <v>190</v>
      </c>
      <c r="E13" s="63" t="s">
        <v>67</v>
      </c>
      <c r="F13" s="13" t="str">
        <f t="shared" ca="1" si="4"/>
        <v>MA_08_11_REC90_IMG04.png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c r="O13" s="2" t="str">
        <f>'Definición técnica de imagenes'!A19</f>
        <v>F4</v>
      </c>
    </row>
    <row r="14" spans="1:16" s="11" customFormat="1" ht="78" customHeight="1" x14ac:dyDescent="0.25">
      <c r="A14" s="12" t="str">
        <f t="shared" si="3"/>
        <v>IMG05</v>
      </c>
      <c r="B14" s="62" t="s">
        <v>198</v>
      </c>
      <c r="C14" s="20" t="str">
        <f t="shared" si="0"/>
        <v>Recurso M7A</v>
      </c>
      <c r="D14" s="63" t="s">
        <v>190</v>
      </c>
      <c r="E14" s="63" t="s">
        <v>155</v>
      </c>
      <c r="F14" s="13" t="str">
        <f t="shared" ca="1" si="4"/>
        <v>MA_08_11_REC90_IMG05n.png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MA_08_11_REC90_IMG05a.png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ht="74.25" customHeight="1" x14ac:dyDescent="0.25">
      <c r="A15" s="12" t="str">
        <f t="shared" si="3"/>
        <v>IMG06</v>
      </c>
      <c r="B15" s="62" t="s">
        <v>200</v>
      </c>
      <c r="C15" s="20" t="str">
        <f t="shared" si="0"/>
        <v>Recurso M7A</v>
      </c>
      <c r="D15" s="63" t="s">
        <v>190</v>
      </c>
      <c r="E15" s="63" t="s">
        <v>67</v>
      </c>
      <c r="F15" s="13" t="str">
        <f t="shared" ca="1" si="4"/>
        <v>MA_08_11_REC90_IMG06.png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c r="O15" s="2" t="str">
        <f>'Definición técnica de imagenes'!A24</f>
        <v>F6B</v>
      </c>
    </row>
    <row r="16" spans="1:16" s="11" customFormat="1" ht="85.5" customHeight="1" x14ac:dyDescent="0.3">
      <c r="A16" s="12" t="str">
        <f t="shared" si="3"/>
        <v>IMG07</v>
      </c>
      <c r="B16" s="62" t="s">
        <v>201</v>
      </c>
      <c r="C16" s="20" t="str">
        <f t="shared" si="0"/>
        <v>Recurso M7A</v>
      </c>
      <c r="D16" s="63" t="s">
        <v>190</v>
      </c>
      <c r="E16" s="63" t="s">
        <v>67</v>
      </c>
      <c r="F16" s="13" t="str">
        <f t="shared" ca="1" si="4"/>
        <v>MA_08_11_REC90_IMG07.png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203</v>
      </c>
      <c r="K16" s="68"/>
      <c r="O16" s="2" t="str">
        <f>'Definición técnica de imagenes'!A25</f>
        <v>F7</v>
      </c>
    </row>
    <row r="17" spans="1:15" s="11" customFormat="1" ht="75" customHeight="1" x14ac:dyDescent="0.25">
      <c r="A17" s="12" t="str">
        <f t="shared" si="3"/>
        <v>IMG08</v>
      </c>
      <c r="B17" s="62" t="s">
        <v>205</v>
      </c>
      <c r="C17" s="20" t="str">
        <f t="shared" si="0"/>
        <v>Recurso M7A</v>
      </c>
      <c r="D17" s="63" t="s">
        <v>190</v>
      </c>
      <c r="E17" s="63" t="s">
        <v>67</v>
      </c>
      <c r="F17" s="13" t="str">
        <f t="shared" ca="1" si="4"/>
        <v>MA_08_11_REC90_IMG08.png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204</v>
      </c>
      <c r="K17" s="66"/>
      <c r="O17" s="2" t="str">
        <f>'Definición técnica de imagenes'!A27</f>
        <v>F7B</v>
      </c>
    </row>
    <row r="18" spans="1:15" s="11" customFormat="1" ht="95.25" customHeight="1" x14ac:dyDescent="0.25">
      <c r="A18" s="12" t="str">
        <f t="shared" si="3"/>
        <v>IMG09</v>
      </c>
      <c r="B18" s="62" t="s">
        <v>206</v>
      </c>
      <c r="C18" s="20" t="str">
        <f t="shared" si="0"/>
        <v>Recurso M7A</v>
      </c>
      <c r="D18" s="63" t="s">
        <v>190</v>
      </c>
      <c r="E18" s="63" t="s">
        <v>155</v>
      </c>
      <c r="F18" s="13" t="str">
        <f t="shared" ca="1" si="4"/>
        <v>MA_08_11_REC90_IMG09n.png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MA_08_11_REC90_IMG09a.png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207</v>
      </c>
      <c r="K18" s="66"/>
      <c r="O18" s="2" t="str">
        <f>'Definición técnica de imagenes'!A30</f>
        <v>F8</v>
      </c>
    </row>
    <row r="19" spans="1:15" s="11" customFormat="1" ht="81.75" customHeight="1" x14ac:dyDescent="0.3">
      <c r="A19" s="12" t="str">
        <f t="shared" ref="A19:A50" si="6">IF(OR(B19&lt;&gt;"",J19&lt;&gt;""),CONCATENATE(LEFT(A18,3),IF(MID(A18,4,2)+1&lt;10,CONCATENATE("0",MID(A18,4,2)+1),MID(A18,4,2)+1)),"")</f>
        <v>IMG10</v>
      </c>
      <c r="B19" s="62" t="s">
        <v>208</v>
      </c>
      <c r="C19" s="20" t="str">
        <f t="shared" si="0"/>
        <v>Recurso M7A</v>
      </c>
      <c r="D19" s="63" t="s">
        <v>190</v>
      </c>
      <c r="E19" s="63" t="s">
        <v>67</v>
      </c>
      <c r="F19" s="13" t="str">
        <f t="shared" ca="1" si="4"/>
        <v>MA_08_11_REC90_IMG10.png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209</v>
      </c>
      <c r="K19" s="68"/>
      <c r="O19" s="2" t="str">
        <f>'Definición técnica de imagenes'!A31</f>
        <v>F10</v>
      </c>
    </row>
    <row r="20" spans="1:15" s="11" customFormat="1" ht="75.75" customHeight="1" x14ac:dyDescent="0.25">
      <c r="A20" s="12" t="str">
        <f t="shared" si="6"/>
        <v>IMG11</v>
      </c>
      <c r="B20" s="62" t="s">
        <v>210</v>
      </c>
      <c r="C20" s="20" t="str">
        <f t="shared" si="0"/>
        <v>Recurso M7A</v>
      </c>
      <c r="D20" s="63" t="s">
        <v>190</v>
      </c>
      <c r="E20" s="63" t="s">
        <v>67</v>
      </c>
      <c r="F20" s="13" t="str">
        <f t="shared" ca="1" si="4"/>
        <v>MA_08_11_REC90_IMG11.png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212</v>
      </c>
      <c r="K20" s="66"/>
      <c r="O20" s="2" t="str">
        <f>'Definición técnica de imagenes'!A32</f>
        <v>F10B</v>
      </c>
    </row>
    <row r="21" spans="1:15" s="11" customFormat="1" ht="92.25" customHeight="1" x14ac:dyDescent="0.25">
      <c r="A21" s="12" t="str">
        <f t="shared" si="6"/>
        <v>IMG12</v>
      </c>
      <c r="B21" s="62" t="s">
        <v>211</v>
      </c>
      <c r="C21" s="20" t="str">
        <f t="shared" si="0"/>
        <v>Recurso M7A</v>
      </c>
      <c r="D21" s="63" t="s">
        <v>190</v>
      </c>
      <c r="E21" s="63" t="s">
        <v>67</v>
      </c>
      <c r="F21" s="13" t="str">
        <f t="shared" ca="1" si="4"/>
        <v>MA_08_11_REC90_IMG12.png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213</v>
      </c>
      <c r="K21" s="66"/>
      <c r="O21" s="2" t="str">
        <f>'Definición técnica de imagenes'!A33</f>
        <v>F11</v>
      </c>
    </row>
    <row r="22" spans="1:15" s="11" customFormat="1" ht="72" customHeight="1" x14ac:dyDescent="0.25">
      <c r="A22" s="12" t="str">
        <f t="shared" si="6"/>
        <v>IMG13</v>
      </c>
      <c r="B22" s="62" t="s">
        <v>214</v>
      </c>
      <c r="C22" s="20" t="str">
        <f t="shared" si="0"/>
        <v>Recurso M7A</v>
      </c>
      <c r="D22" s="63" t="s">
        <v>190</v>
      </c>
      <c r="E22" s="63" t="s">
        <v>155</v>
      </c>
      <c r="F22" s="13" t="str">
        <f t="shared" ca="1" si="4"/>
        <v>MA_08_11_REC90_IMG13n.png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MA_08_11_REC90_IMG13a.png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t="s">
        <v>215</v>
      </c>
      <c r="K22" s="69"/>
      <c r="O22" s="2" t="str">
        <f>'Definición técnica de imagenes'!A34</f>
        <v>F12</v>
      </c>
    </row>
    <row r="23" spans="1:15" s="11" customFormat="1" ht="85.5" customHeight="1" x14ac:dyDescent="0.25">
      <c r="A23" s="12" t="str">
        <f t="shared" si="6"/>
        <v>IMG14</v>
      </c>
      <c r="B23" s="62" t="s">
        <v>216</v>
      </c>
      <c r="C23" s="20" t="str">
        <f t="shared" si="0"/>
        <v>Recurso M7A</v>
      </c>
      <c r="D23" s="63" t="s">
        <v>190</v>
      </c>
      <c r="E23" s="63" t="s">
        <v>67</v>
      </c>
      <c r="F23" s="13" t="str">
        <f t="shared" ca="1" si="4"/>
        <v>MA_08_11_REC90_IMG14.png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217</v>
      </c>
      <c r="K23" s="64"/>
      <c r="O23" s="2" t="str">
        <f>'Definición técnica de imagenes'!A35</f>
        <v>F13</v>
      </c>
    </row>
    <row r="24" spans="1:15" s="11" customFormat="1" ht="98.25" customHeight="1" x14ac:dyDescent="0.25">
      <c r="A24" s="12" t="str">
        <f t="shared" si="6"/>
        <v>IMG15</v>
      </c>
      <c r="B24" s="62" t="s">
        <v>218</v>
      </c>
      <c r="C24" s="20" t="str">
        <f t="shared" si="0"/>
        <v>Recurso M7A</v>
      </c>
      <c r="D24" s="63" t="s">
        <v>190</v>
      </c>
      <c r="E24" s="63" t="s">
        <v>67</v>
      </c>
      <c r="F24" s="13" t="str">
        <f t="shared" ca="1" si="4"/>
        <v>MA_08_11_REC90_IMG15.png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221</v>
      </c>
      <c r="K24" s="65"/>
      <c r="O24" s="2" t="str">
        <f>'Definición técnica de imagenes'!A37</f>
        <v>F13B</v>
      </c>
    </row>
    <row r="25" spans="1:15" s="11" customFormat="1" ht="79.5" customHeight="1" x14ac:dyDescent="0.25">
      <c r="A25" s="12" t="str">
        <f t="shared" si="6"/>
        <v>IMG16</v>
      </c>
      <c r="B25" s="62" t="s">
        <v>219</v>
      </c>
      <c r="C25" s="20" t="str">
        <f t="shared" si="0"/>
        <v>Recurso M7A</v>
      </c>
      <c r="D25" s="63" t="s">
        <v>190</v>
      </c>
      <c r="E25" s="63" t="s">
        <v>67</v>
      </c>
      <c r="F25" s="13" t="str">
        <f t="shared" ca="1" si="4"/>
        <v>MA_08_11_REC90_IMG16.png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220</v>
      </c>
      <c r="K25" s="64"/>
    </row>
    <row r="26" spans="1:15" s="11" customFormat="1" ht="81" customHeight="1" x14ac:dyDescent="0.25">
      <c r="A26" s="12" t="str">
        <f t="shared" si="6"/>
        <v>IMG17</v>
      </c>
      <c r="B26" s="62" t="s">
        <v>222</v>
      </c>
      <c r="C26" s="20" t="str">
        <f t="shared" si="0"/>
        <v>Recurso M7A</v>
      </c>
      <c r="D26" s="63" t="s">
        <v>190</v>
      </c>
      <c r="E26" s="63" t="s">
        <v>155</v>
      </c>
      <c r="F26" s="13" t="str">
        <f t="shared" ca="1" si="4"/>
        <v>MA_08_11_REC90_IMG17n.png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MA_08_11_REC90_IMG17a.png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t="s">
        <v>223</v>
      </c>
      <c r="K26" s="64"/>
    </row>
    <row r="27" spans="1:15" s="11" customFormat="1" ht="67.5" customHeight="1" x14ac:dyDescent="0.25">
      <c r="A27" s="12" t="str">
        <f t="shared" si="6"/>
        <v>IMG18</v>
      </c>
      <c r="B27" s="62" t="s">
        <v>224</v>
      </c>
      <c r="C27" s="20" t="str">
        <f t="shared" si="0"/>
        <v>Recurso M7A</v>
      </c>
      <c r="D27" s="63" t="s">
        <v>190</v>
      </c>
      <c r="E27" s="63" t="s">
        <v>67</v>
      </c>
      <c r="F27" s="13" t="str">
        <f t="shared" ca="1" si="4"/>
        <v>MA_08_11_REC90_IMG18.png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t="s">
        <v>225</v>
      </c>
      <c r="K27" s="64"/>
      <c r="O27" s="2"/>
    </row>
    <row r="28" spans="1:15" s="11" customFormat="1" ht="66.75" customHeight="1" x14ac:dyDescent="0.25">
      <c r="A28" s="12" t="str">
        <f t="shared" si="6"/>
        <v>IMG19</v>
      </c>
      <c r="B28" s="62" t="s">
        <v>227</v>
      </c>
      <c r="C28" s="20" t="str">
        <f t="shared" si="0"/>
        <v>Recurso M7A</v>
      </c>
      <c r="D28" s="63" t="s">
        <v>190</v>
      </c>
      <c r="E28" s="63" t="s">
        <v>67</v>
      </c>
      <c r="F28" s="13" t="str">
        <f t="shared" ca="1" si="4"/>
        <v>MA_08_11_REC90_IMG19.png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t="s">
        <v>228</v>
      </c>
      <c r="K28" s="64"/>
    </row>
    <row r="29" spans="1:15" s="11" customFormat="1" ht="69.75" customHeight="1" x14ac:dyDescent="0.25">
      <c r="A29" s="12" t="str">
        <f t="shared" si="6"/>
        <v>IMG20</v>
      </c>
      <c r="B29" s="62" t="s">
        <v>226</v>
      </c>
      <c r="C29" s="20" t="str">
        <f t="shared" si="0"/>
        <v>Recurso M7A</v>
      </c>
      <c r="D29" s="63" t="s">
        <v>190</v>
      </c>
      <c r="E29" s="63" t="s">
        <v>67</v>
      </c>
      <c r="F29" s="13" t="str">
        <f t="shared" ca="1" si="4"/>
        <v>MA_08_11_REC90_IMG20.png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t="s">
        <v>229</v>
      </c>
      <c r="K29" s="64"/>
    </row>
    <row r="30" spans="1:15" s="11" customFormat="1" ht="81" customHeight="1" x14ac:dyDescent="0.25">
      <c r="A30" s="12" t="str">
        <f t="shared" si="6"/>
        <v>IMG21</v>
      </c>
      <c r="B30" s="62" t="s">
        <v>230</v>
      </c>
      <c r="C30" s="20" t="str">
        <f t="shared" si="0"/>
        <v>Recurso M7A</v>
      </c>
      <c r="D30" s="63" t="s">
        <v>190</v>
      </c>
      <c r="E30" s="63" t="s">
        <v>155</v>
      </c>
      <c r="F30" s="13" t="str">
        <f t="shared" ca="1" si="4"/>
        <v>MA_08_11_REC90_IMG21n.png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MA_08_11_REC90_IMG21a.png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t="s">
        <v>231</v>
      </c>
      <c r="K30" s="64"/>
    </row>
    <row r="31" spans="1:15" s="11" customFormat="1" ht="63" customHeight="1" x14ac:dyDescent="0.25">
      <c r="A31" s="12" t="str">
        <f t="shared" si="6"/>
        <v>IMG22</v>
      </c>
      <c r="B31" s="62" t="s">
        <v>233</v>
      </c>
      <c r="C31" s="20" t="str">
        <f t="shared" si="0"/>
        <v>Recurso M7A</v>
      </c>
      <c r="D31" s="63" t="s">
        <v>190</v>
      </c>
      <c r="E31" s="63" t="s">
        <v>67</v>
      </c>
      <c r="F31" s="13" t="str">
        <f t="shared" ca="1" si="4"/>
        <v>MA_08_11_REC90_IMG22.png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t="s">
        <v>232</v>
      </c>
      <c r="K31" s="64"/>
    </row>
    <row r="32" spans="1:15" s="11" customFormat="1" ht="68.25" customHeight="1" x14ac:dyDescent="0.25">
      <c r="A32" s="12" t="str">
        <f t="shared" si="6"/>
        <v>IMG23</v>
      </c>
      <c r="B32" s="62" t="s">
        <v>234</v>
      </c>
      <c r="C32" s="20" t="str">
        <f t="shared" si="0"/>
        <v>Recurso M7A</v>
      </c>
      <c r="D32" s="63" t="s">
        <v>190</v>
      </c>
      <c r="E32" s="63" t="s">
        <v>67</v>
      </c>
      <c r="F32" s="13" t="str">
        <f t="shared" ca="1" si="4"/>
        <v>MA_08_11_REC90_IMG23.png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t="s">
        <v>236</v>
      </c>
      <c r="K32" s="64"/>
    </row>
    <row r="33" spans="1:15" s="11" customFormat="1" ht="60.75" customHeight="1" x14ac:dyDescent="0.25">
      <c r="A33" s="12" t="str">
        <f t="shared" si="6"/>
        <v>IMG24</v>
      </c>
      <c r="B33" s="62" t="s">
        <v>235</v>
      </c>
      <c r="C33" s="20" t="str">
        <f t="shared" si="0"/>
        <v>Recurso M7A</v>
      </c>
      <c r="D33" s="63" t="s">
        <v>190</v>
      </c>
      <c r="E33" s="63" t="s">
        <v>67</v>
      </c>
      <c r="F33" s="13" t="str">
        <f t="shared" ca="1" si="4"/>
        <v>MA_08_11_REC90_IMG24.png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t="s">
        <v>237</v>
      </c>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2016-03-28T14:36:02Z</dcterms:modified>
</cp:coreProperties>
</file>