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Edicion_MA_07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8" i="1"/>
  <c r="G28" i="1" s="1"/>
  <c r="H28" i="1"/>
  <c r="F26" i="1"/>
  <c r="G26" i="1" s="1"/>
  <c r="H26"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2" i="1"/>
  <c r="H11" i="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H24" i="1" l="1"/>
  <c r="F24" i="1"/>
  <c r="G24" i="1" s="1"/>
  <c r="A25" i="1"/>
  <c r="H25" i="1" l="1"/>
  <c r="F25" i="1"/>
  <c r="G25" i="1" s="1"/>
  <c r="A26" i="1"/>
  <c r="A27" i="1" l="1"/>
  <c r="H27" i="1" l="1"/>
  <c r="F27" i="1"/>
  <c r="G27" i="1" s="1"/>
  <c r="A28" i="1"/>
  <c r="A29" i="1" l="1"/>
  <c r="H29" i="1" l="1"/>
  <c r="F29" i="1"/>
  <c r="G29" i="1" s="1"/>
  <c r="A30" i="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<sst xmlns="http://schemas.openxmlformats.org/spreadsheetml/2006/main" count="424" uniqueCount="212">
  <si>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</si>
  <si>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</si>
  <si>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</si>
  <si>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</si>
  <si>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</si>
  <si>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</si>
  <si>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</si>
  <si>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</si>
  <si>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</si>
  <si>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</si>
  <si>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</si>
  <si>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</si>
  <si>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</si>
  <si>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</si>
  <si>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</si>
  <si>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</si>
  <si>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</si>
  <si>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</si>
  <si>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</si>
  <si>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</si>
  <si>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</si>
  <si>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</si>
  <si>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</si>
  <si>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</si>
  <si>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</si>
  <si>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</si>
  <si>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</si>
  <si>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</si>
  <si>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</si>
  <si>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</si>
  <si>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</si>
  <si>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</si>
  <si>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</si>
  <si>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</si>
  <si>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</si>
  <si>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</si>
  <si>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</si>
  <si>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</si>
  <si>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</si>
  <si>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</si>
  <si>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</si>
  <si>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</si>
  <si>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</si>
  <si>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</si>
  <si>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</si>
  <si>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</si>
  <si>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</si>
  <si>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</si>
  <si>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</si>
  <si>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</si>
  <si>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</si>
  <si>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</si>
  <si>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</si>
  <si>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</si>
  <si>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</si>
  <si>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</si>
  <si>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</si>
  <si>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</si>
  <si>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</si>
  <si>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</si>
  <si>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</si>
  <si>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</si>
  <si>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</si>
  <si>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</si>
  <si>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</si>
  <si>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</si>
  <si>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</si>
  <si>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</si>
  <si>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</si>
  <si>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</si>
  <si>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</si>
  <si>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</si>
  <si>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</si>
  <si>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</si>
  <si>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</si>
  <si>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</si>
  <si>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</si>
  <si>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</si>
  <si>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</si>
  <si>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</si>
  <si>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</si>
  <si>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</si>
  <si>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</si>
  <si>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</si>
  <si>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</si>
  <si>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</si>
  <si>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</si>
  <si>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</si>
  <si>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</si>
  <si>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</si>
  <si>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</si>
  <si>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</si>
  <si>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</si>
  <si>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</si>
  <si>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</si>
  <si>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</si>
  <si>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</si>
  <si>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</si>
  <si>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</si>
  <si>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</si>
  <si>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</si>
  <si>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</si>
  <si>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</si>
  <si>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</si>
  <si>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</si>
  <si>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</si>
  <si>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</si>
  <si>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</si>
  <si>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</si>
  <si>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</si>
  <si>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</si>
  <si>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</si>
  <si>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</si>
  <si>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</si>
  <si>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</si>
  <si>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</si>
  <si>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</si>
  <si>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</si>
  <si>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</si>
  <si>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</si>
  <si>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</si>
  <si>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</si>
  <si>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</si>
  <si>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</si>
  <si>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</si>
  <si>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</si>
  <si>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</si>
  <si>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</si>
  <si>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</si>
  <si>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</si>
  <si>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</si>
  <si>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</si>
  <si>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</si>
  <si>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</si>
  <si>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</si>
  <si>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</si>
  <si>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</si>
  <si>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</si>
  <si>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</si>
  <si>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</si>
  <si>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</si>
  <si>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</si>
  <si>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</si>
  <si>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</si>
  <si>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</si>
  <si>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</si>
  <si>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</si>
  <si>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</si>
  <si>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</si>
  <si>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</si>
  <si>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</si>
  <si>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</si>
  <si>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</si>
  <si>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</si>
  <si>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</si>
  <si>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</si>
  <si>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</si>
  <si>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</si>
  <si>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</si>
  <si>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</si>
  <si>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</si>
  <si>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</si>
  <si>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</si>
  <si>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</si>
  <si>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</si>
  <si>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</si>
  <si>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</si>
  <si>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</si>
  <si>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</si>
  <si>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</si>
  <si>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</si>
  <si>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</si>
  <si>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</si>
  <si>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</si>
  <si>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</si>
  <si>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</si>
  <si>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</si>
  <si>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</si>
  <si>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</si>
  <si>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</si>
  <si>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</si>
  <si>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</si>
  <si>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</si>
  <si>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</si>
  <si>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</si>
  <si>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</si>
  <si>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</si>
  <si>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Magnitudes proporcionales</t>
  </si>
  <si>
    <t>Cuaderno de Estudio</t>
  </si>
  <si>
    <t>MA_07_07_CO</t>
  </si>
  <si>
    <t>Ilustración</t>
  </si>
  <si>
    <t>Ver columna descripción</t>
  </si>
  <si>
    <t>2ºESO/Matemáticas/la proporcionalidad/Las razones y las proporciones/La razón de proporcionalidad</t>
  </si>
  <si>
    <t>Proceso de simplicación de dos fracciones que dan 12, Empresa A y Empresa B.</t>
  </si>
  <si>
    <t>El pie de imagen se debe cambiar por: Una razón es el cociente a/b.</t>
  </si>
  <si>
    <t>Ver columna observaciones</t>
  </si>
  <si>
    <t xml:space="preserve">Ilustración que se ve en la columna observaciones. Lleva el siguente Pie de imagen: Es necesario averiguar si las razones entre los colores en ambas figuras determinan una proporción. </t>
  </si>
  <si>
    <t>Se ve la vitrina de un almacén que vende juegos como rompecabezas y legos, en primer plano se observan algunas cajas con juegos de lego donde se puede leer que hay legos de 20 fichas, 40 fichas, 50 fichas, 80 fichas y 100 fichas.
Al lado hay una tabla de los precios de legos que venden como la que se muestra en la columna observaciones. 
 Lleva el siguente Pie de imagen:  Las magnitudes son: número de fichas y precio del juego.</t>
  </si>
  <si>
    <t>Ilustración que se ve en la columna observaciones. Lleva el siguente Pie de imagen: Las dos magnitudes aumentan proporcionalmente.</t>
  </si>
  <si>
    <t xml:space="preserve">Ilustración que se ve en la columna observaciones.                                               Lleva el siguente Pie de imagen: El cociente de los valores de dos magnitudes que son directamente proporcionales es constante. </t>
  </si>
  <si>
    <t xml:space="preserve">Ilustración que se ve en la columna observaciones.                                               Lleva el siguente Pie de imagen: El segundo día Silvia debe caminar 1200 metros y el tercer día 1800 metros. </t>
  </si>
  <si>
    <t>Fotografía</t>
  </si>
  <si>
    <t xml:space="preserve">En la parte inferior de la fotografía aparece la tabla que se muestra en la columna observaciones.                   Lleva el siguente Pie de imagen: El tiempo invertido y el número de tapas puestas son magnitudes directamente proporcionales.                                                        </t>
  </si>
  <si>
    <t xml:space="preserve">Un plano cartesiano, con el eje x en escala de 1 en 1, y el eje y en escala de 500 en 500. Están ubicados en el plano cartesiano los puntos  de coordenadas:
(1,500)
(2,1000)
(3,1500)
(4,2000)
(5,2500)
Las coordenadas deben estar escritas al lado del punto que les corresponde.
Sobre el extremo derecho del eje x aparece el texto “Tiempo (m)” y sobre el extremo superior del eje y aparece el texto “Número de tapas”.      
                                                                                                Lleva el siguiente pie de imagen: El eje x corresponde a la magnitud “tiempo invertido” y el eje y a la magnitud “número de tapas”. </t>
  </si>
  <si>
    <t>Se observa la misma imagen de código MA_07_07_IMG07, pero se le debe anexar una línea recta que una los puntos:
(1,500)
(2,1000)
(3,1500)
(4,2000)
(5,2500)
Lleva el siguiente pie de imagen: La representación en el plano cartesiano de dos magnitudes que son directamente proporcionales es una línea recta.</t>
  </si>
  <si>
    <t>Varios montones de troncos de madera, con un cultivo de eucaliptos al fondo. Se observa un camión muy grande y uno muy pequeño al lado, ambos con capacidad a lo largo de guardar los troncos.
Al lado del camión grande dice “Se necesitan 6 camiones grandes para transportar los 1800 troncos, porque tienen capacidad para 300 troncos”.
Al lado del camión pequeño dice “Se necesitan 45 camiones pequeños para transportar los 1800 troncos, porque solo tienen capacidad para 40 troncos”.      
                                                                                               Lleva el siguiente pie de imagen:Al disminuir la capacidad del camión, aumenta el número de camiones necesarios.</t>
  </si>
  <si>
    <t>Ilustración que se ve en la columna observaciones.                                                         Lleva el siguente Pie de imagen: Las magnitudes “capacidad de carga de un camión” y “número de camiones necesarios” son inversamente proporcionales.</t>
  </si>
  <si>
    <t>Ilustración que se ve en la columna observaciones.                                                         Lleva el siguente Pie de imagen: 1 persona invierte 4 horas, 2 personas invierten 2 horas, 3 personas invierten aproximadamente 1.3 horas, 4 personas invierten 1 hora, etc.</t>
  </si>
  <si>
    <t>Un plano cartesiano, con el eje x en escala de 1 en 1 hasta 10, y el eje y en escala de 10 en 10 hasta 100. Están ubicados en el plano cartesiano los puntos  de coordenadas:
(6,30)
(3,60)
Las coordenadas deben estar escritas al lado del punto que les corresponde.
Sobre el extremo derecho del eje x aparece el texto “Tiempo (h)” y sobre el extremo superior del eje y aparece el texto “Velocidad (Km/h)”.                                                                              
Lleva el siguente Pie de imagen:  Cada pareja de valores correspondientes de las dos magnitudes representa un punto en el plano cartesiano.</t>
  </si>
  <si>
    <t>Ilustración que se ve en la columna observaciones. Lleva el siguente Pie de imagen: El producto de los valores de magnitudes que son inversamente proporcionales es constante.</t>
  </si>
  <si>
    <t>Se observa la misma imagen de código MA_07_07_IMG13, pero se le deben anexar los puntos de coordenadas:
(2,90)
(4,45)
(4.5,40)
Las coordenadas deben estar escritas al lado del punto que les corresponde.
Los 5 puntos deben estar unidos con una línea curva.
Lleva el siguente Pie de imagen: La representación en el plano cartesiano de dos magnitudes que son inversamente proporcionales es una línea curva.</t>
  </si>
  <si>
    <t>Johanna Montejo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</si>
</sst>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55378</xdr:colOff>
      <xdr:row>10</xdr:row>
      <xdr:rowOff>110756</xdr:rowOff>
    </xdr:from>
    <xdr:to>
      <xdr:col>10</xdr:col>
      <xdr:colOff>4629594</xdr:colOff>
      <xdr:row>10</xdr:row>
      <xdr:rowOff>2968255</xdr:rowOff>
    </xdr:to>
    <xdr:pic>
      <xdr:nvPicPr>
        <xdr:cNvPr id="2" name="1 Imagen"/>
        <xdr:cNvPicPr>
          <a:picLocks noChangeAspect="1"/>
        </xdr:cNvPicPr>
      </xdr:nvPicPr>
      <xdr:blipFill rotWithShape="1">
        <a:blip xmlns:r="http://schemas.openxmlformats.org/officeDocument/2006/relationships" r:embed="rId1"/>
        <a:srcRect l="24167" t="46082" r="38310" b="16559"/>
        <a:stretch/>
      </xdr:blipFill>
      <xdr:spPr>
        <a:xfrm>
          <a:off x="16414012" y="3101163"/>
          <a:ext cx="4574216" cy="2857499"/>
        </a:xfrm>
        <a:prstGeom prst="rect">
          <a:avLst/>
        </a:prstGeom>
      </xdr:spPr>
    </xdr:pic>
    <xdr:clientData/>
  </xdr:twoCellAnchor>
  <xdr:twoCellAnchor editAs="oneCell">
    <xdr:from>
      <xdr:col>10</xdr:col>
      <xdr:colOff>561730</xdr:colOff>
      <xdr:row>11</xdr:row>
      <xdr:rowOff>219809</xdr:rowOff>
    </xdr:from>
    <xdr:to>
      <xdr:col>10</xdr:col>
      <xdr:colOff>4542692</xdr:colOff>
      <xdr:row>11</xdr:row>
      <xdr:rowOff>2442309</xdr:rowOff>
    </xdr:to>
    <xdr:pic>
      <xdr:nvPicPr>
        <xdr:cNvPr id="6" name="5 Imagen"/>
        <xdr:cNvPicPr>
          <a:picLocks noChangeAspect="1"/>
        </xdr:cNvPicPr>
      </xdr:nvPicPr>
      <xdr:blipFill rotWithShape="1">
        <a:blip xmlns:r="http://schemas.openxmlformats.org/officeDocument/2006/relationships" r:embed="rId2"/>
        <a:srcRect l="24227" t="44717" r="43135" b="26424"/>
        <a:stretch/>
      </xdr:blipFill>
      <xdr:spPr>
        <a:xfrm>
          <a:off x="16925192" y="6545386"/>
          <a:ext cx="3980962" cy="2222500"/>
        </a:xfrm>
        <a:prstGeom prst="rect">
          <a:avLst/>
        </a:prstGeom>
      </xdr:spPr>
    </xdr:pic>
    <xdr:clientData/>
  </xdr:twoCellAnchor>
  <xdr:twoCellAnchor editAs="oneCell">
    <xdr:from>
      <xdr:col>10</xdr:col>
      <xdr:colOff>375227</xdr:colOff>
      <xdr:row>12</xdr:row>
      <xdr:rowOff>230910</xdr:rowOff>
    </xdr:from>
    <xdr:to>
      <xdr:col>10</xdr:col>
      <xdr:colOff>7417955</xdr:colOff>
      <xdr:row>12</xdr:row>
      <xdr:rowOff>4993410</xdr:rowOff>
    </xdr:to>
    <xdr:pic>
      <xdr:nvPicPr>
        <xdr:cNvPr id="7" name="6 Imagen"/>
        <xdr:cNvPicPr>
          <a:picLocks noChangeAspect="1"/>
        </xdr:cNvPicPr>
      </xdr:nvPicPr>
      <xdr:blipFill rotWithShape="1">
        <a:blip xmlns:r="http://schemas.openxmlformats.org/officeDocument/2006/relationships" r:embed="rId3"/>
        <a:srcRect l="24091" t="20670" r="18281" b="17322"/>
        <a:stretch/>
      </xdr:blipFill>
      <xdr:spPr>
        <a:xfrm>
          <a:off x="16740909" y="10304319"/>
          <a:ext cx="7042728" cy="4762500"/>
        </a:xfrm>
        <a:prstGeom prst="rect">
          <a:avLst/>
        </a:prstGeom>
      </xdr:spPr>
    </xdr:pic>
    <xdr:clientData/>
  </xdr:twoCellAnchor>
  <xdr:twoCellAnchor editAs="oneCell">
    <xdr:from>
      <xdr:col>10</xdr:col>
      <xdr:colOff>452035</xdr:colOff>
      <xdr:row>13</xdr:row>
      <xdr:rowOff>64577</xdr:rowOff>
    </xdr:from>
    <xdr:to>
      <xdr:col>10</xdr:col>
      <xdr:colOff>7587713</xdr:colOff>
      <xdr:row>13</xdr:row>
      <xdr:rowOff>4439619</xdr:rowOff>
    </xdr:to>
    <xdr:pic>
      <xdr:nvPicPr>
        <xdr:cNvPr id="8" name="7 Imagen"/>
        <xdr:cNvPicPr>
          <a:picLocks noChangeAspect="1"/>
        </xdr:cNvPicPr>
      </xdr:nvPicPr>
      <xdr:blipFill rotWithShape="1">
        <a:blip xmlns:r="http://schemas.openxmlformats.org/officeDocument/2006/relationships" r:embed="rId4"/>
        <a:srcRect l="23308" t="31572" r="18157" b="11006"/>
        <a:stretch/>
      </xdr:blipFill>
      <xdr:spPr>
        <a:xfrm>
          <a:off x="16805976" y="15288433"/>
          <a:ext cx="7135678" cy="4375042"/>
        </a:xfrm>
        <a:prstGeom prst="rect">
          <a:avLst/>
        </a:prstGeom>
      </xdr:spPr>
    </xdr:pic>
    <xdr:clientData/>
  </xdr:twoCellAnchor>
  <xdr:twoCellAnchor editAs="oneCell">
    <xdr:from>
      <xdr:col>10</xdr:col>
      <xdr:colOff>277245</xdr:colOff>
      <xdr:row>14</xdr:row>
      <xdr:rowOff>108857</xdr:rowOff>
    </xdr:from>
    <xdr:to>
      <xdr:col>10</xdr:col>
      <xdr:colOff>3673928</xdr:colOff>
      <xdr:row>14</xdr:row>
      <xdr:rowOff>2177143</xdr:rowOff>
    </xdr:to>
    <xdr:pic>
      <xdr:nvPicPr>
        <xdr:cNvPr id="9" name="8 Imagen"/>
        <xdr:cNvPicPr>
          <a:picLocks noChangeAspect="1"/>
        </xdr:cNvPicPr>
      </xdr:nvPicPr>
      <xdr:blipFill rotWithShape="1">
        <a:blip xmlns:r="http://schemas.openxmlformats.org/officeDocument/2006/relationships" r:embed="rId5"/>
        <a:srcRect l="23929" t="33849" r="48014" b="37687"/>
        <a:stretch/>
      </xdr:blipFill>
      <xdr:spPr>
        <a:xfrm>
          <a:off x="16633031" y="19975286"/>
          <a:ext cx="3396683" cy="2068286"/>
        </a:xfrm>
        <a:prstGeom prst="rect">
          <a:avLst/>
        </a:prstGeom>
      </xdr:spPr>
    </xdr:pic>
    <xdr:clientData/>
  </xdr:twoCellAnchor>
  <xdr:twoCellAnchor editAs="oneCell">
    <xdr:from>
      <xdr:col>10</xdr:col>
      <xdr:colOff>238125</xdr:colOff>
      <xdr:row>15</xdr:row>
      <xdr:rowOff>158750</xdr:rowOff>
    </xdr:from>
    <xdr:to>
      <xdr:col>10</xdr:col>
      <xdr:colOff>6238875</xdr:colOff>
      <xdr:row>15</xdr:row>
      <xdr:rowOff>1920876</xdr:rowOff>
    </xdr:to>
    <xdr:pic>
      <xdr:nvPicPr>
        <xdr:cNvPr id="10" name="9 Imagen"/>
        <xdr:cNvPicPr>
          <a:picLocks noChangeAspect="1"/>
        </xdr:cNvPicPr>
      </xdr:nvPicPr>
      <xdr:blipFill rotWithShape="1">
        <a:blip xmlns:r="http://schemas.openxmlformats.org/officeDocument/2006/relationships" r:embed="rId6"/>
        <a:srcRect l="24091" t="36880" r="26684" b="39992"/>
        <a:stretch/>
      </xdr:blipFill>
      <xdr:spPr>
        <a:xfrm>
          <a:off x="16589375" y="22447250"/>
          <a:ext cx="6000750" cy="1762126"/>
        </a:xfrm>
        <a:prstGeom prst="rect">
          <a:avLst/>
        </a:prstGeom>
      </xdr:spPr>
    </xdr:pic>
    <xdr:clientData/>
  </xdr:twoCellAnchor>
  <xdr:twoCellAnchor editAs="oneCell">
    <xdr:from>
      <xdr:col>10</xdr:col>
      <xdr:colOff>321973</xdr:colOff>
      <xdr:row>19</xdr:row>
      <xdr:rowOff>201232</xdr:rowOff>
    </xdr:from>
    <xdr:to>
      <xdr:col>10</xdr:col>
      <xdr:colOff>6989473</xdr:colOff>
      <xdr:row>19</xdr:row>
      <xdr:rowOff>4977147</xdr:rowOff>
    </xdr:to>
    <xdr:pic>
      <xdr:nvPicPr>
        <xdr:cNvPr id="11" name="10 Imagen"/>
        <xdr:cNvPicPr>
          <a:picLocks noChangeAspect="1"/>
        </xdr:cNvPicPr>
      </xdr:nvPicPr>
      <xdr:blipFill rotWithShape="1">
        <a:blip xmlns:r="http://schemas.openxmlformats.org/officeDocument/2006/relationships" r:embed="rId7"/>
        <a:srcRect l="24210" t="19368" r="21095" b="17948"/>
        <a:stretch/>
      </xdr:blipFill>
      <xdr:spPr>
        <a:xfrm>
          <a:off x="16675459" y="34182676"/>
          <a:ext cx="6667500" cy="4775915"/>
        </a:xfrm>
        <a:prstGeom prst="rect">
          <a:avLst/>
        </a:prstGeom>
      </xdr:spPr>
    </xdr:pic>
    <xdr:clientData/>
  </xdr:twoCellAnchor>
  <xdr:twoCellAnchor editAs="oneCell">
    <xdr:from>
      <xdr:col>10</xdr:col>
      <xdr:colOff>154083</xdr:colOff>
      <xdr:row>20</xdr:row>
      <xdr:rowOff>98050</xdr:rowOff>
    </xdr:from>
    <xdr:to>
      <xdr:col>10</xdr:col>
      <xdr:colOff>6849597</xdr:colOff>
      <xdr:row>20</xdr:row>
      <xdr:rowOff>4048123</xdr:rowOff>
    </xdr:to>
    <xdr:pic>
      <xdr:nvPicPr>
        <xdr:cNvPr id="12" name="11 Imagen"/>
        <xdr:cNvPicPr>
          <a:picLocks noChangeAspect="1"/>
        </xdr:cNvPicPr>
      </xdr:nvPicPr>
      <xdr:blipFill rotWithShape="1">
        <a:blip xmlns:r="http://schemas.openxmlformats.org/officeDocument/2006/relationships" r:embed="rId8"/>
        <a:srcRect l="24934" t="24819" r="20142" b="23336"/>
        <a:stretch/>
      </xdr:blipFill>
      <xdr:spPr>
        <a:xfrm>
          <a:off x="16542686" y="39234594"/>
          <a:ext cx="6695514" cy="3950073"/>
        </a:xfrm>
        <a:prstGeom prst="rect">
          <a:avLst/>
        </a:prstGeom>
      </xdr:spPr>
    </xdr:pic>
    <xdr:clientData/>
  </xdr:twoCellAnchor>
  <xdr:twoCellAnchor editAs="oneCell">
    <xdr:from>
      <xdr:col>10</xdr:col>
      <xdr:colOff>368710</xdr:colOff>
      <xdr:row>22</xdr:row>
      <xdr:rowOff>192372</xdr:rowOff>
    </xdr:from>
    <xdr:to>
      <xdr:col>10</xdr:col>
      <xdr:colOff>7130880</xdr:colOff>
      <xdr:row>22</xdr:row>
      <xdr:rowOff>4711013</xdr:rowOff>
    </xdr:to>
    <xdr:pic>
      <xdr:nvPicPr>
        <xdr:cNvPr id="13" name="12 Imagen"/>
        <xdr:cNvPicPr>
          <a:picLocks noChangeAspect="1"/>
        </xdr:cNvPicPr>
      </xdr:nvPicPr>
      <xdr:blipFill rotWithShape="1">
        <a:blip xmlns:r="http://schemas.openxmlformats.org/officeDocument/2006/relationships" r:embed="rId9"/>
        <a:srcRect l="24145" t="30231" r="20234" b="12146"/>
        <a:stretch/>
      </xdr:blipFill>
      <xdr:spPr>
        <a:xfrm>
          <a:off x="16745565" y="47033864"/>
          <a:ext cx="6762170" cy="45186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105.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7</v>
      </c>
      <c r="D3" s="88"/>
      <c r="F3" s="80">
        <v>42392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211</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192</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MA_07_07_CO_IMG01_small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MA_07_07_CO_IMG01_zoom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t="s">
        <v>194</v>
      </c>
      <c r="O10" s="2" t="str">
        <f>'Definición técnica de imagenes'!A12</f>
        <v>M12D</v>
      </c>
    </row>
    <row r="11" spans="1:16" s="11" customFormat="1" ht="260.25" customHeight="1" x14ac:dyDescent="0.25">
      <c r="A11" s="12" t="str">
        <f t="shared" ref="A11:A18" si="3">IF(OR(B11&lt;&gt;"",J11&lt;&gt;""),CONCATENATE(LEFT(A10,3),IF(MID(A10,4,2)+1&lt;10,CONCATENATE("0",MID(A10,4,2)+1))),"")</f>
        <v>IMG02</v>
      </c>
      <c r="B11" s="62" t="s">
        <v>195</v>
      </c>
      <c r="C11" s="20" t="str">
        <f t="shared" si="0"/>
        <v>Cuaderno de Estudio</v>
      </c>
      <c r="D11" s="63" t="s">
        <v>190</v>
      </c>
      <c r="E11" s="63" t="s">
        <v>153</v>
      </c>
      <c r="F11" s="13" t="str">
        <f t="shared" ref="F11:F74" si="4">IF(OR(B11&lt;&gt;"",J11&lt;&gt;""),CONCATENATE($C$7,"_",$A11,IF($G$4="Cuaderno de Estudio","_small",CONCATENATE(IF(I11="","","n"),IF(LEFT($G$5,1)="F",".jpg",".png")))),"")</f>
        <v>MA_07_07_CO_IMG02_small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MA_07_07_CO_IMG02_zoom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196</v>
      </c>
      <c r="K11" s="65"/>
      <c r="O11" s="2" t="str">
        <f>'Definición técnica de imagenes'!A13</f>
        <v>M101</v>
      </c>
    </row>
    <row r="12" spans="1:16" s="11" customFormat="1" ht="294.75" customHeight="1" x14ac:dyDescent="0.25">
      <c r="A12" s="12" t="str">
        <f t="shared" si="3"/>
        <v>IMG03</v>
      </c>
      <c r="B12" s="62" t="s">
        <v>195</v>
      </c>
      <c r="C12" s="20" t="str">
        <f t="shared" si="0"/>
        <v>Cuaderno de Estudio</v>
      </c>
      <c r="D12" s="63" t="s">
        <v>190</v>
      </c>
      <c r="E12" s="63" t="s">
        <v>153</v>
      </c>
      <c r="F12" s="13" t="str">
        <f t="shared" si="4"/>
        <v>MA_07_07_CO_IMG03_small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MA_07_07_CO_IMG03_zoom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ht="408" customHeight="1" x14ac:dyDescent="0.25">
      <c r="A13" s="12" t="str">
        <f t="shared" si="3"/>
        <v>IMG04</v>
      </c>
      <c r="B13" s="62" t="s">
        <v>195</v>
      </c>
      <c r="C13" s="20" t="str">
        <f t="shared" si="0"/>
        <v>Cuaderno de Estudio</v>
      </c>
      <c r="D13" s="63" t="s">
        <v>190</v>
      </c>
      <c r="E13" s="63" t="s">
        <v>153</v>
      </c>
      <c r="F13" s="13" t="str">
        <f t="shared" si="4"/>
        <v>MA_07_07_CO_IMG04_small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MA_07_07_CO_IMG04_zoom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s="64"/>
      <c r="O13" s="2" t="str">
        <f>'Definición técnica de imagenes'!A19</f>
        <v>F4</v>
      </c>
    </row>
    <row r="14" spans="1:16" s="11" customFormat="1" ht="363.75" customHeight="1" x14ac:dyDescent="0.25">
      <c r="A14" s="12" t="str">
        <f t="shared" si="3"/>
        <v>IMG05</v>
      </c>
      <c r="B14" s="62" t="s">
        <v>195</v>
      </c>
      <c r="C14" s="20" t="str">
        <f t="shared" si="0"/>
        <v>Cuaderno de Estudio</v>
      </c>
      <c r="D14" s="63" t="s">
        <v>190</v>
      </c>
      <c r="E14" s="63" t="s">
        <v>153</v>
      </c>
      <c r="F14" s="13" t="str">
        <f t="shared" si="4"/>
        <v>MA_07_07_CO_IMG05_small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MA_07_07_CO_IMG05_zoom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199</v>
      </c>
      <c r="K14" s="64"/>
      <c r="O14" s="2" t="str">
        <f>'Definición técnica de imagenes'!A22</f>
        <v>F6</v>
      </c>
    </row>
    <row r="15" spans="1:16" s="11" customFormat="1" ht="192" customHeight="1" x14ac:dyDescent="0.25">
      <c r="A15" s="12" t="str">
        <f t="shared" si="3"/>
        <v>IMG06</v>
      </c>
      <c r="B15" s="62" t="s">
        <v>195</v>
      </c>
      <c r="C15" s="20" t="str">
        <f t="shared" si="0"/>
        <v>Cuaderno de Estudio</v>
      </c>
      <c r="D15" s="63" t="s">
        <v>190</v>
      </c>
      <c r="E15" s="63" t="s">
        <v>153</v>
      </c>
      <c r="F15" s="13" t="str">
        <f t="shared" si="4"/>
        <v>MA_07_07_CO_IMG06_small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MA_07_07_CO_IMG06_zoom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200</v>
      </c>
      <c r="K15" s="66"/>
      <c r="O15" s="2" t="str">
        <f>'Definición técnica de imagenes'!A24</f>
        <v>F6B</v>
      </c>
    </row>
    <row r="16" spans="1:16" s="11" customFormat="1" ht="165.75" customHeight="1" x14ac:dyDescent="0.3">
      <c r="A16" s="12" t="str">
        <f t="shared" si="3"/>
        <v>IMG07</v>
      </c>
      <c r="B16" s="62" t="s">
        <v>195</v>
      </c>
      <c r="C16" s="20" t="str">
        <f t="shared" si="0"/>
        <v>Cuaderno de Estudio</v>
      </c>
      <c r="D16" s="63" t="s">
        <v>201</v>
      </c>
      <c r="E16" s="63" t="s">
        <v>153</v>
      </c>
      <c r="F16" s="13" t="str">
        <f t="shared" si="4"/>
        <v>MA_07_07_CO_IMG07_small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MA_07_07_CO_IMG07_zoom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202</v>
      </c>
      <c r="K16" s="68"/>
      <c r="O16" s="2" t="str">
        <f>'Definición técnica de imagenes'!A25</f>
        <v>F7</v>
      </c>
    </row>
    <row r="17" spans="1:15" s="11" customFormat="1" ht="310.5" x14ac:dyDescent="0.25">
      <c r="A17" s="12" t="str">
        <f t="shared" si="3"/>
        <v>IMG08</v>
      </c>
      <c r="B17" s="62" t="s">
        <v>195</v>
      </c>
      <c r="C17" s="20" t="str">
        <f t="shared" si="0"/>
        <v>Cuaderno de Estudio</v>
      </c>
      <c r="D17" s="63" t="s">
        <v>190</v>
      </c>
      <c r="E17" s="63" t="s">
        <v>153</v>
      </c>
      <c r="F17" s="13" t="str">
        <f t="shared" si="4"/>
        <v>MA_07_07_CO_IMG08_small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MA_07_07_CO_IMG08_zoom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ht="162" x14ac:dyDescent="0.25">
      <c r="A18" s="12" t="str">
        <f t="shared" si="3"/>
        <v>IMG09</v>
      </c>
      <c r="B18" s="62" t="s">
        <v>191</v>
      </c>
      <c r="C18" s="20" t="str">
        <f t="shared" si="0"/>
        <v>Cuaderno de Estudio</v>
      </c>
      <c r="D18" s="63" t="s">
        <v>190</v>
      </c>
      <c r="E18" s="63" t="s">
        <v>153</v>
      </c>
      <c r="F18" s="13" t="str">
        <f t="shared" si="4"/>
        <v>MA_07_07_CO_IMG09_small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MA_07_07_CO_IMG09_zoom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204</v>
      </c>
      <c r="K18" s="66"/>
      <c r="O18" s="2" t="str">
        <f>'Definición técnica de imagenes'!A30</f>
        <v>F8</v>
      </c>
    </row>
    <row r="19" spans="1:15" s="11" customFormat="1" ht="283.5" x14ac:dyDescent="0.3">
      <c r="A19" s="12" t="str">
        <f t="shared" ref="A19:A50" si="6">IF(OR(B19&lt;&gt;"",J19&lt;&gt;""),CONCATENATE(LEFT(A18,3),IF(MID(A18,4,2)+1&lt;10,CONCATENATE("0",MID(A18,4,2)+1),MID(A18,4,2)+1)),"")</f>
        <v>IMG10</v>
      </c>
      <c r="B19" s="62" t="s">
        <v>191</v>
      </c>
      <c r="C19" s="20" t="str">
        <f t="shared" si="0"/>
        <v>Cuaderno de Estudio</v>
      </c>
      <c r="D19" s="63" t="s">
        <v>190</v>
      </c>
      <c r="E19" s="63" t="s">
        <v>153</v>
      </c>
      <c r="F19" s="13" t="str">
        <f t="shared" si="4"/>
        <v>MA_07_07_CO_IMG10_small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MA_07_07_CO_IMG10_zoom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205</v>
      </c>
      <c r="K19" s="68"/>
      <c r="O19" s="2" t="str">
        <f>'Definición técnica de imagenes'!A31</f>
        <v>F10</v>
      </c>
    </row>
    <row r="20" spans="1:15" s="11" customFormat="1" ht="405" customHeight="1" x14ac:dyDescent="0.25">
      <c r="A20" s="12" t="str">
        <f t="shared" si="6"/>
        <v>IMG11</v>
      </c>
      <c r="B20" s="62" t="s">
        <v>195</v>
      </c>
      <c r="C20" s="20" t="str">
        <f t="shared" si="0"/>
        <v>Cuaderno de Estudio</v>
      </c>
      <c r="D20" s="63" t="s">
        <v>190</v>
      </c>
      <c r="E20" s="63" t="s">
        <v>153</v>
      </c>
      <c r="F20" s="13" t="str">
        <f t="shared" si="4"/>
        <v>MA_07_07_CO_IMG11_small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MA_07_07_CO_IMG11_zoom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206</v>
      </c>
      <c r="K20" s="66"/>
      <c r="O20" s="2" t="str">
        <f>'Definición técnica de imagenes'!A32</f>
        <v>F10B</v>
      </c>
    </row>
    <row r="21" spans="1:15" s="11" customFormat="1" ht="335.25" customHeight="1" x14ac:dyDescent="0.25">
      <c r="A21" s="12" t="str">
        <f t="shared" si="6"/>
        <v>IMG12</v>
      </c>
      <c r="B21" s="62" t="s">
        <v>191</v>
      </c>
      <c r="C21" s="20" t="str">
        <f t="shared" si="0"/>
        <v>Cuaderno de Estudio</v>
      </c>
      <c r="D21" s="63" t="s">
        <v>190</v>
      </c>
      <c r="E21" s="63" t="s">
        <v>153</v>
      </c>
      <c r="F21" s="13" t="str">
        <f t="shared" si="4"/>
        <v>MA_07_07_CO_IMG12_small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MA_07_07_CO_IMG12_zoom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207</v>
      </c>
      <c r="K21" s="66"/>
      <c r="O21" s="2" t="str">
        <f>'Definición técnica de imagenes'!A33</f>
        <v>F11</v>
      </c>
    </row>
    <row r="22" spans="1:15" s="11" customFormat="1" ht="270" x14ac:dyDescent="0.25">
      <c r="A22" s="12" t="str">
        <f t="shared" si="6"/>
        <v>IMG13</v>
      </c>
      <c r="B22" s="62" t="s">
        <v>195</v>
      </c>
      <c r="C22" s="20" t="str">
        <f t="shared" si="0"/>
        <v>Cuaderno de Estudio</v>
      </c>
      <c r="D22" s="63" t="s">
        <v>190</v>
      </c>
      <c r="E22" s="63" t="s">
        <v>153</v>
      </c>
      <c r="F22" s="13" t="str">
        <f t="shared" si="4"/>
        <v>MA_07_07_CO_IMG13_small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MA_07_07_CO_IMG13_zoom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208</v>
      </c>
      <c r="K22" s="69"/>
      <c r="O22" s="2" t="str">
        <f>'Definición técnica de imagenes'!A34</f>
        <v>F12</v>
      </c>
    </row>
    <row r="23" spans="1:15" s="11" customFormat="1" ht="387" customHeight="1" x14ac:dyDescent="0.25">
      <c r="A23" s="12" t="str">
        <f t="shared" si="6"/>
        <v>IMG14</v>
      </c>
      <c r="B23" s="62" t="s">
        <v>191</v>
      </c>
      <c r="C23" s="20" t="str">
        <f t="shared" si="0"/>
        <v>Cuaderno de Estudio</v>
      </c>
      <c r="D23" s="63" t="s">
        <v>190</v>
      </c>
      <c r="E23" s="63" t="s">
        <v>153</v>
      </c>
      <c r="F23" s="13" t="str">
        <f t="shared" si="4"/>
        <v>MA_07_07_CO_IMG14_small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MA_07_07_CO_IMG14_zoom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209</v>
      </c>
      <c r="K23" s="64"/>
      <c r="O23" s="2" t="str">
        <f>'Definición técnica de imagenes'!A35</f>
        <v>F13</v>
      </c>
    </row>
    <row r="24" spans="1:15" s="11" customFormat="1" ht="229.5" x14ac:dyDescent="0.25">
      <c r="A24" s="12" t="str">
        <f t="shared" si="6"/>
        <v>IMG15</v>
      </c>
      <c r="B24" s="62" t="s">
        <v>191</v>
      </c>
      <c r="C24" s="20" t="str">
        <f t="shared" si="0"/>
        <v>Cuaderno de Estudio</v>
      </c>
      <c r="D24" s="63" t="s">
        <v>190</v>
      </c>
      <c r="E24" s="63" t="s">
        <v>153</v>
      </c>
      <c r="F24" s="13" t="str">
        <f t="shared" si="4"/>
        <v>MA_07_07_CO_IMG15_small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MA_07_07_CO_IMG15_zoom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210</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Montejo Rozo</dc:creator>
  <cp:lastModifiedBy>Johana Montejo Rozo</cp:lastModifiedBy>
  <dcterms:created xsi:type="dcterms:W3CDTF">2014-07-01T23:43:25Z</dcterms:created>
  <dcterms:modified xsi:type="dcterms:W3CDTF">2016-01-24T12:08:38Z</dcterms:modified>
</cp:coreProperties>
</file>