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F16" i="1" l="1"/>
  <c r="G16" i="1" s="1"/>
  <c r="H16" i="1"/>
  <c r="A17" i="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<sst xmlns="http://schemas.openxmlformats.org/spreadsheetml/2006/main" count="384" uniqueCount="198">
  <si>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</si>
  <si>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</si>
  <si>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</si>
  <si>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</si>
  <si>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</si>
  <si>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</si>
  <si>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</si>
  <si>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</si>
  <si>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</si>
  <si>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</si>
  <si>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</si>
  <si>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</si>
  <si>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</si>
  <si>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</si>
  <si>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</si>
  <si>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</si>
  <si>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</si>
  <si>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</si>
  <si>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</si>
  <si>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</si>
  <si>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</si>
  <si>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</si>
  <si>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</si>
  <si>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</si>
  <si>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</si>
  <si>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</si>
  <si>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</si>
  <si>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</si>
  <si>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</si>
  <si>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</si>
  <si>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</si>
  <si>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</si>
  <si>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</si>
  <si>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</si>
  <si>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</si>
  <si>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</si>
  <si>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</si>
  <si>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</si>
  <si>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</si>
  <si>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</si>
  <si>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</si>
  <si>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</si>
  <si>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</si>
  <si>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</si>
  <si>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</si>
  <si>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</si>
  <si>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</si>
  <si>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</si>
  <si>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</si>
  <si>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</si>
  <si>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</si>
  <si>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</si>
  <si>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</si>
  <si>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</si>
  <si>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</si>
  <si>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</si>
  <si>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</si>
  <si>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</si>
  <si>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</si>
  <si>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</si>
  <si>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</si>
  <si>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</si>
  <si>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</si>
  <si>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</si>
  <si>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</si>
  <si>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</si>
  <si>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</si>
  <si>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</si>
  <si>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</si>
  <si>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</si>
  <si>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</si>
  <si>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</si>
  <si>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</si>
  <si>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</si>
  <si>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</si>
  <si>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</si>
  <si>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</si>
  <si>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</si>
  <si>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</si>
  <si>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</si>
  <si>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</si>
  <si>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</si>
  <si>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</si>
  <si>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</si>
  <si>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</si>
  <si>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</si>
  <si>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</si>
  <si>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</si>
  <si>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</si>
  <si>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</si>
  <si>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</si>
  <si>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</si>
  <si>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</si>
  <si>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</si>
  <si>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</si>
  <si>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</si>
  <si>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</si>
  <si>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</si>
  <si>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</si>
  <si>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</si>
  <si>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</si>
  <si>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</si>
  <si>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</si>
  <si>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</si>
  <si>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</si>
  <si>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</si>
  <si>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</si>
  <si>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</si>
  <si>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</si>
  <si>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</si>
  <si>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</si>
  <si>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</si>
  <si>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</si>
  <si>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</si>
  <si>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</si>
  <si>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</si>
  <si>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</si>
  <si>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</si>
  <si>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</si>
  <si>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</si>
  <si>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</si>
  <si>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</si>
  <si>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</si>
  <si>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</si>
  <si>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</si>
  <si>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</si>
  <si>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</si>
  <si>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</si>
  <si>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</si>
  <si>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</si>
  <si>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</si>
  <si>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</si>
  <si>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</si>
  <si>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</si>
  <si>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</si>
  <si>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</si>
  <si>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</si>
  <si>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</si>
  <si>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</si>
  <si>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</si>
  <si>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</si>
  <si>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</si>
  <si>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</si>
  <si>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</si>
  <si>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</si>
  <si>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</si>
  <si>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</si>
  <si>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</si>
  <si>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</si>
  <si>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</si>
  <si>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</si>
  <si>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</si>
  <si>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</si>
  <si>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</si>
  <si>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</si>
  <si>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</si>
  <si>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</si>
  <si>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</si>
  <si>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</si>
  <si>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</si>
  <si>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</si>
  <si>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</si>
  <si>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</si>
  <si>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</si>
  <si>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</si>
  <si>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</si>
  <si>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</si>
  <si>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</si>
  <si>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</si>
  <si>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</si>
  <si>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</si>
  <si>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</si>
  <si>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</si>
  <si>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</si>
  <si>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</si>
  <si>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</si>
  <si>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</si>
  <si>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</si>
  <si>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</si>
  <si>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</si>
  <si>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</si>
  <si>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</si>
  <si>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</si>
  <si>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</si>
  <si>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</si>
  <si>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</si>
  <si>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</si>
  <si>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Longitudes y áreas</t>
  </si>
  <si>
    <t>MA_07_11_REC450</t>
  </si>
  <si>
    <t>Sendero peatonal, pregunta uno.</t>
  </si>
  <si>
    <t>Pregunta tres, perímetro figura geométrica</t>
  </si>
  <si>
    <t>Área región sombreada. Pregunta cuatro</t>
  </si>
  <si>
    <t>Pregunta cinco. Tangram</t>
  </si>
  <si>
    <t>Pregunta seis, cancha de fútbol. Por favor colocar las longitudes en los lados de la cancha.</t>
  </si>
  <si>
    <t>Pregunta ocho, figura formada por tres polígonos.</t>
  </si>
  <si>
    <t>Pregunta nueve. Tabla para completar.</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</si>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</sst>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vertical="center"/>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752475</xdr:colOff>
      <xdr:row>9</xdr:row>
      <xdr:rowOff>66675</xdr:rowOff>
    </xdr:from>
    <xdr:to>
      <xdr:col>10</xdr:col>
      <xdr:colOff>3832475</xdr:colOff>
      <xdr:row>9</xdr:row>
      <xdr:rowOff>2133342</xdr:rowOff>
    </xdr:to>
    <xdr:pic>
      <xdr:nvPicPr>
        <xdr:cNvPr id="2" name="Imagen 1"/>
        <xdr:cNvPicPr/>
      </xdr:nvPicPr>
      <xdr:blipFill>
        <a:blip xmlns:r="http://schemas.openxmlformats.org/officeDocument/2006/relationships" r:embed="rId1"/>
        <a:stretch>
          <a:fillRect/>
        </a:stretch>
      </xdr:blipFill>
      <xdr:spPr>
        <a:xfrm>
          <a:off x="17116425" y="2200275"/>
          <a:ext cx="3080000" cy="2066667"/>
        </a:xfrm>
        <a:prstGeom prst="rect">
          <a:avLst/>
        </a:prstGeom>
      </xdr:spPr>
    </xdr:pic>
    <xdr:clientData/>
  </xdr:twoCellAnchor>
  <xdr:twoCellAnchor editAs="oneCell">
    <xdr:from>
      <xdr:col>10</xdr:col>
      <xdr:colOff>361950</xdr:colOff>
      <xdr:row>10</xdr:row>
      <xdr:rowOff>152400</xdr:rowOff>
    </xdr:from>
    <xdr:to>
      <xdr:col>10</xdr:col>
      <xdr:colOff>3828616</xdr:colOff>
      <xdr:row>10</xdr:row>
      <xdr:rowOff>2209543</xdr:rowOff>
    </xdr:to>
    <xdr:pic>
      <xdr:nvPicPr>
        <xdr:cNvPr id="3" name="Imagen 2"/>
        <xdr:cNvPicPr/>
      </xdr:nvPicPr>
      <xdr:blipFill>
        <a:blip xmlns:r="http://schemas.openxmlformats.org/officeDocument/2006/relationships" r:embed="rId2"/>
        <a:stretch>
          <a:fillRect/>
        </a:stretch>
      </xdr:blipFill>
      <xdr:spPr>
        <a:xfrm>
          <a:off x="16725900" y="4524375"/>
          <a:ext cx="3466666" cy="2057143"/>
        </a:xfrm>
        <a:prstGeom prst="rect">
          <a:avLst/>
        </a:prstGeom>
      </xdr:spPr>
    </xdr:pic>
    <xdr:clientData/>
  </xdr:twoCellAnchor>
  <xdr:twoCellAnchor editAs="oneCell">
    <xdr:from>
      <xdr:col>10</xdr:col>
      <xdr:colOff>990601</xdr:colOff>
      <xdr:row>11</xdr:row>
      <xdr:rowOff>57150</xdr:rowOff>
    </xdr:from>
    <xdr:to>
      <xdr:col>10</xdr:col>
      <xdr:colOff>3127744</xdr:colOff>
      <xdr:row>11</xdr:row>
      <xdr:rowOff>2200574</xdr:rowOff>
    </xdr:to>
    <xdr:pic>
      <xdr:nvPicPr>
        <xdr:cNvPr id="4" name="Imagen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354551" y="6753225"/>
          <a:ext cx="2137143" cy="2143424"/>
        </a:xfrm>
        <a:prstGeom prst="rect">
          <a:avLst/>
        </a:prstGeom>
        <a:noFill/>
        <a:ln>
          <a:noFill/>
        </a:ln>
      </xdr:spPr>
    </xdr:pic>
    <xdr:clientData/>
  </xdr:twoCellAnchor>
  <xdr:twoCellAnchor editAs="oneCell">
    <xdr:from>
      <xdr:col>10</xdr:col>
      <xdr:colOff>1390650</xdr:colOff>
      <xdr:row>12</xdr:row>
      <xdr:rowOff>47625</xdr:rowOff>
    </xdr:from>
    <xdr:to>
      <xdr:col>10</xdr:col>
      <xdr:colOff>2885888</xdr:colOff>
      <xdr:row>12</xdr:row>
      <xdr:rowOff>2247625</xdr:rowOff>
    </xdr:to>
    <xdr:pic>
      <xdr:nvPicPr>
        <xdr:cNvPr id="5" name="Imagen 4"/>
        <xdr:cNvPicPr/>
      </xdr:nvPicPr>
      <xdr:blipFill>
        <a:blip xmlns:r="http://schemas.openxmlformats.org/officeDocument/2006/relationships" r:embed="rId4"/>
        <a:stretch>
          <a:fillRect/>
        </a:stretch>
      </xdr:blipFill>
      <xdr:spPr>
        <a:xfrm>
          <a:off x="17754600" y="9001125"/>
          <a:ext cx="1495238" cy="2200000"/>
        </a:xfrm>
        <a:prstGeom prst="rect">
          <a:avLst/>
        </a:prstGeom>
      </xdr:spPr>
    </xdr:pic>
    <xdr:clientData/>
  </xdr:twoCellAnchor>
  <xdr:twoCellAnchor editAs="oneCell">
    <xdr:from>
      <xdr:col>10</xdr:col>
      <xdr:colOff>409575</xdr:colOff>
      <xdr:row>13</xdr:row>
      <xdr:rowOff>38101</xdr:rowOff>
    </xdr:from>
    <xdr:to>
      <xdr:col>10</xdr:col>
      <xdr:colOff>3899099</xdr:colOff>
      <xdr:row>13</xdr:row>
      <xdr:rowOff>2300958</xdr:rowOff>
    </xdr:to>
    <xdr:pic>
      <xdr:nvPicPr>
        <xdr:cNvPr id="6" name="Imagen 5"/>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773525" y="11315701"/>
          <a:ext cx="3489524" cy="2262857"/>
        </a:xfrm>
        <a:prstGeom prst="rect">
          <a:avLst/>
        </a:prstGeom>
        <a:noFill/>
        <a:ln>
          <a:noFill/>
        </a:ln>
      </xdr:spPr>
    </xdr:pic>
    <xdr:clientData/>
  </xdr:twoCellAnchor>
  <xdr:twoCellAnchor editAs="oneCell">
    <xdr:from>
      <xdr:col>10</xdr:col>
      <xdr:colOff>1047751</xdr:colOff>
      <xdr:row>14</xdr:row>
      <xdr:rowOff>66676</xdr:rowOff>
    </xdr:from>
    <xdr:to>
      <xdr:col>10</xdr:col>
      <xdr:colOff>2701084</xdr:colOff>
      <xdr:row>14</xdr:row>
      <xdr:rowOff>2245724</xdr:rowOff>
    </xdr:to>
    <xdr:pic>
      <xdr:nvPicPr>
        <xdr:cNvPr id="7" name="Imagen 6"/>
        <xdr:cNvPicPr/>
      </xdr:nvPicPr>
      <xdr:blipFill>
        <a:blip xmlns:r="http://schemas.openxmlformats.org/officeDocument/2006/relationships" r:embed="rId6"/>
        <a:stretch>
          <a:fillRect/>
        </a:stretch>
      </xdr:blipFill>
      <xdr:spPr>
        <a:xfrm>
          <a:off x="17411701" y="13668376"/>
          <a:ext cx="1653333" cy="2179048"/>
        </a:xfrm>
        <a:prstGeom prst="rect">
          <a:avLst/>
        </a:prstGeom>
      </xdr:spPr>
    </xdr:pic>
    <xdr:clientData/>
  </xdr:twoCellAnchor>
  <xdr:twoCellAnchor editAs="oneCell">
    <xdr:from>
      <xdr:col>10</xdr:col>
      <xdr:colOff>428625</xdr:colOff>
      <xdr:row>15</xdr:row>
      <xdr:rowOff>47625</xdr:rowOff>
    </xdr:from>
    <xdr:to>
      <xdr:col>10</xdr:col>
      <xdr:colOff>4133215</xdr:colOff>
      <xdr:row>15</xdr:row>
      <xdr:rowOff>1523365</xdr:rowOff>
    </xdr:to>
    <xdr:pic>
      <xdr:nvPicPr>
        <xdr:cNvPr id="8" name="Imagen 7"/>
        <xdr:cNvPicPr/>
      </xdr:nvPicPr>
      <xdr:blipFill>
        <a:blip xmlns:r="http://schemas.openxmlformats.org/officeDocument/2006/relationships" r:embed="rId7"/>
        <a:stretch>
          <a:fillRect/>
        </a:stretch>
      </xdr:blipFill>
      <xdr:spPr>
        <a:xfrm>
          <a:off x="16792575" y="15935325"/>
          <a:ext cx="3704590" cy="1475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9.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76.25" customHeight="1" x14ac:dyDescent="0.25">
      <c r="A10" s="12" t="str">
        <f>IF(OR(B10&lt;&gt;"",J10&lt;&gt;""),"IMG01","")</f>
        <v>IMG01</v>
      </c>
      <c r="B10" s="109">
        <v>145483594</v>
      </c>
      <c r="C10" s="20" t="str">
        <f t="shared" ref="C10:C41" si="0">IF(OR(B10&lt;&gt;"",J10&lt;&gt;""),IF($G$4="Recurso",CONCATENATE($G$4," ",$G$5),$G$4),"")</f>
        <v>Recurso M101</v>
      </c>
      <c r="D10" s="63" t="s">
        <v>197</v>
      </c>
      <c r="E10" s="63" t="s">
        <v>155</v>
      </c>
      <c r="F10" s="13" t="str">
        <f t="shared" ref="F10" ca="1" si="1">IF(OR(B10&lt;&gt;"",J10&lt;&gt;""),CONCATENATE($C$7,"_",$A10,IF($G$4="Cuaderno de Estudio","_small",CONCATENATE(IF(I10="","","n"),IF(LEFT($G$5,1)="F",".jpg",".png")))),"")</f>
        <v>MA_07_11_REC450_IMG01n.png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MA_07_11_REC450_IMG01a.png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83" customHeight="1" x14ac:dyDescent="0.25">
      <c r="A11" s="12" t="str">
        <f t="shared" ref="A11:A18" si="3">IF(OR(B11&lt;&gt;"",J11&lt;&gt;""),CONCATENATE(LEFT(A10,3),IF(MID(A10,4,2)+1&lt;10,CONCATENATE("0",MID(A10,4,2)+1))),"")</f>
        <v>IMG02</v>
      </c>
      <c r="B11" s="62"/>
      <c r="C11" s="20" t="str">
        <f t="shared" si="0"/>
        <v>Recurso M101</v>
      </c>
      <c r="D11" s="63" t="s">
        <v>196</v>
      </c>
      <c r="E11" s="63" t="s">
        <v>155</v>
      </c>
      <c r="F11" s="13" t="str">
        <f t="shared" ref="F11:F74" ca="1" si="4">IF(OR(B11&lt;&gt;"",J11&lt;&gt;""),CONCATENATE($C$7,"_",$A11,IF($G$4="Cuaderno de Estudio","_small",CONCATENATE(IF(I11="","","n"),IF(LEFT($G$5,1)="F",".jpg",".png")))),"")</f>
        <v>MA_07_11_REC450_IMG02n.png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MA_07_11_REC450_IMG02a.png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177.75" customHeight="1" x14ac:dyDescent="0.25">
      <c r="A12" s="12" t="str">
        <f t="shared" si="3"/>
        <v>IMG03</v>
      </c>
      <c r="B12" s="62"/>
      <c r="C12" s="20" t="str">
        <f t="shared" si="0"/>
        <v>Recurso M101</v>
      </c>
      <c r="D12" s="63" t="s">
        <v>196</v>
      </c>
      <c r="E12" s="63" t="s">
        <v>155</v>
      </c>
      <c r="F12" s="13" t="str">
        <f t="shared" ca="1" si="4"/>
        <v>MA_07_11_REC450_IMG03n.png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MA_07_11_REC450_IMG03a.png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183" customHeight="1" x14ac:dyDescent="0.25">
      <c r="A13" s="12" t="str">
        <f t="shared" si="3"/>
        <v>IMG04</v>
      </c>
      <c r="B13" s="109">
        <v>337789670</v>
      </c>
      <c r="C13" s="20" t="str">
        <f t="shared" si="0"/>
        <v>Recurso M101</v>
      </c>
      <c r="D13" s="63" t="s">
        <v>197</v>
      </c>
      <c r="E13" s="63" t="s">
        <v>155</v>
      </c>
      <c r="F13" s="13" t="str">
        <f t="shared" ca="1" si="4"/>
        <v>MA_07_11_REC450_IMG04n.png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MA_07_11_REC450_IMG04a.png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ht="183" customHeight="1" x14ac:dyDescent="0.25">
      <c r="A14" s="12" t="str">
        <f t="shared" si="3"/>
        <v>IMG05</v>
      </c>
      <c r="B14" s="110">
        <v>222062650</v>
      </c>
      <c r="C14" s="20" t="str">
        <f t="shared" si="0"/>
        <v>Recurso M101</v>
      </c>
      <c r="D14" s="63" t="s">
        <v>197</v>
      </c>
      <c r="E14" s="63" t="s">
        <v>155</v>
      </c>
      <c r="F14" s="13" t="str">
        <f t="shared" ca="1" si="4"/>
        <v>MA_07_11_REC450_IMG05n.png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MA_07_11_REC450_IMG05a.png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193</v>
      </c>
      <c r="K14" s="64"/>
      <c r="O14" s="2" t="str">
        <f>'Definición técnica de imagenes'!A22</f>
        <v>F6</v>
      </c>
    </row>
    <row r="15" spans="1:16" s="11" customFormat="1" ht="180" customHeight="1" x14ac:dyDescent="0.25">
      <c r="A15" s="12" t="str">
        <f t="shared" si="3"/>
        <v>IMG06</v>
      </c>
      <c r="B15" s="62"/>
      <c r="C15" s="20" t="str">
        <f t="shared" si="0"/>
        <v>Recurso M101</v>
      </c>
      <c r="D15" s="63" t="s">
        <v>196</v>
      </c>
      <c r="E15" s="63" t="s">
        <v>155</v>
      </c>
      <c r="F15" s="13" t="str">
        <f t="shared" ca="1" si="4"/>
        <v>MA_07_11_REC450_IMG06n.png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MA_07_11_REC450_IMG06a.png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194</v>
      </c>
      <c r="K15" s="66"/>
      <c r="O15" s="2" t="str">
        <f>'Definición técnica de imagenes'!A24</f>
        <v>F6B</v>
      </c>
    </row>
    <row r="16" spans="1:16" s="11" customFormat="1" ht="131.25" customHeight="1" x14ac:dyDescent="0.3">
      <c r="A16" s="12" t="str">
        <f t="shared" si="3"/>
        <v>IMG07</v>
      </c>
      <c r="B16" s="62"/>
      <c r="C16" s="20" t="str">
        <f t="shared" si="0"/>
        <v>Recurso M101</v>
      </c>
      <c r="D16" s="63" t="s">
        <v>196</v>
      </c>
      <c r="E16" s="63" t="s">
        <v>155</v>
      </c>
      <c r="F16" s="13" t="str">
        <f t="shared" ca="1" si="4"/>
        <v>MA_07_11_REC450_IMG07n.png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MA_07_11_REC450_IMG07a.png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195</v>
      </c>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2015-11-25T02:30:29Z</dcterms:modified>
</cp:coreProperties>
</file>