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J:\Cloud\Dropbox\10-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l="1"/>
  <c r="H62" i="1"/>
  <c r="F61" i="1"/>
  <c r="G61" i="1" s="1"/>
  <c r="F59" i="1"/>
  <c r="G59"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H45" i="1" l="1"/>
  <c r="F45" i="1"/>
  <c r="G45" i="1" s="1"/>
  <c r="A46" i="1"/>
  <c r="F46" i="1" l="1"/>
  <c r="G46" i="1" s="1"/>
  <c r="H46" i="1"/>
  <c r="A47" i="1"/>
  <c r="H47" i="1" l="1"/>
  <c r="F47" i="1"/>
  <c r="G47" i="1" s="1"/>
  <c r="A48" i="1"/>
  <c r="F48" i="1" l="1"/>
  <c r="G48" i="1" s="1"/>
  <c r="H48" i="1"/>
  <c r="A49" i="1"/>
  <c r="H49" i="1" l="1"/>
  <c r="F49" i="1"/>
  <c r="G49" i="1" s="1"/>
  <c r="A50" i="1"/>
  <c r="F50" i="1" l="1"/>
  <c r="G50" i="1" s="1"/>
  <c r="H50" i="1"/>
  <c r="A51" i="1"/>
  <c r="H51" i="1" l="1"/>
  <c r="F51" i="1"/>
  <c r="G51" i="1" s="1"/>
  <c r="A52" i="1"/>
  <c r="F52" i="1" l="1"/>
  <c r="G52" i="1" s="1"/>
  <c r="H52" i="1"/>
  <c r="A53" i="1"/>
  <c r="F53" i="1" l="1"/>
  <c r="G53" i="1" s="1"/>
  <c r="H53" i="1"/>
  <c r="A54" i="1"/>
  <c r="H54" i="1" l="1"/>
  <c r="F54" i="1"/>
  <c r="G54" i="1" s="1"/>
  <c r="A55" i="1"/>
  <c r="F55" i="1" l="1"/>
  <c r="G55" i="1" s="1"/>
  <c r="H55" i="1"/>
  <c r="A56" i="1"/>
  <c r="H56" i="1" l="1"/>
  <c r="F56" i="1"/>
  <c r="G56" i="1" s="1"/>
  <c r="A57" i="1"/>
  <c r="F57" i="1" l="1"/>
  <c r="G57" i="1" s="1"/>
  <c r="H57" i="1"/>
  <c r="A58" i="1"/>
  <c r="F58" i="1" l="1"/>
  <c r="G58" i="1" s="1"/>
  <c r="H58" i="1"/>
  <c r="A59" i="1"/>
  <c r="A60" i="1" l="1"/>
  <c r="A61" i="1" l="1"/>
  <c r="A62" i="1" l="1"/>
</calcChain>
</file>

<file path=xl/sharedStrings.xml><?xml version="1.0" encoding="utf-8"?>
<sst xmlns="http://schemas.openxmlformats.org/spreadsheetml/2006/main" count="531" uniqueCount="212">
  <si>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</si>
  <si>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</si>
  <si>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</si>
  <si>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</si>
  <si>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</si>
  <si>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</si>
  <si>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</si>
  <si>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</si>
  <si>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</si>
  <si>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</si>
  <si>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</si>
  <si>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</si>
  <si>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</si>
  <si>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</si>
  <si>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</si>
  <si>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</si>
  <si>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</si>
  <si>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</si>
  <si>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</si>
  <si>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</si>
  <si>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</si>
  <si>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</si>
  <si>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</si>
  <si>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</si>
  <si>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</si>
  <si>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</si>
  <si>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</si>
  <si>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</si>
  <si>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</si>
  <si>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</si>
  <si>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</si>
  <si>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</si>
  <si>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</si>
  <si>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</si>
  <si>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</si>
  <si>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</si>
  <si>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</si>
  <si>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</si>
  <si>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</si>
  <si>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</si>
  <si>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</si>
  <si>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</si>
  <si>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</si>
  <si>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</si>
  <si>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</si>
  <si>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</si>
  <si>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</si>
  <si>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</si>
  <si>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</si>
  <si>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</si>
  <si>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</si>
  <si>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</si>
  <si>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</si>
  <si>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</si>
  <si>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</si>
  <si>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</si>
  <si>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</si>
  <si>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</si>
  <si>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</si>
  <si>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</si>
  <si>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</si>
  <si>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</si>
  <si>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</si>
  <si>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</si>
  <si>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</si>
  <si>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</si>
  <si>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</si>
  <si>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</si>
  <si>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</si>
  <si>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</si>
  <si>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</si>
  <si>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</si>
  <si>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</si>
  <si>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</si>
  <si>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</si>
  <si>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</si>
  <si>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</si>
  <si>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</si>
  <si>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</si>
  <si>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</si>
  <si>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</si>
  <si>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</si>
  <si>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</si>
  <si>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</si>
  <si>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</si>
  <si>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</si>
  <si>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</si>
  <si>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</si>
  <si>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</si>
  <si>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</si>
  <si>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</si>
  <si>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</si>
  <si>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</si>
  <si>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</si>
  <si>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</si>
  <si>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</si>
  <si>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</si>
  <si>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</si>
  <si>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</si>
  <si>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</si>
  <si>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</si>
  <si>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</si>
  <si>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</si>
  <si>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</si>
  <si>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</si>
  <si>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</si>
  <si>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</si>
  <si>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</si>
  <si>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</si>
  <si>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</si>
  <si>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</si>
  <si>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</si>
  <si>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</si>
  <si>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</si>
  <si>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</si>
  <si>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</si>
  <si>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</si>
  <si>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</si>
  <si>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</si>
  <si>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</si>
  <si>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</si>
  <si>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</si>
  <si>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</si>
  <si>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</si>
  <si>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</si>
  <si>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</si>
  <si>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</si>
  <si>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</si>
  <si>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</si>
  <si>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</si>
  <si>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</si>
  <si>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</si>
  <si>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</si>
  <si>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</si>
  <si>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</si>
  <si>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</si>
  <si>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</si>
  <si>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</si>
  <si>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</si>
  <si>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</si>
  <si>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</si>
  <si>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</si>
  <si>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</si>
  <si>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</si>
  <si>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</si>
  <si>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</si>
  <si>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</si>
  <si>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</si>
  <si>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</si>
  <si>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</si>
  <si>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</si>
  <si>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</si>
  <si>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</si>
  <si>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</si>
  <si>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</si>
  <si>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</si>
  <si>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</si>
  <si>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</si>
  <si>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</si>
  <si>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</si>
  <si>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</si>
  <si>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</si>
  <si>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</si>
  <si>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</si>
  <si>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</si>
  <si>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</si>
  <si>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</si>
  <si>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</si>
  <si>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</si>
  <si>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</si>
  <si>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</si>
  <si>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</si>
  <si>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</si>
  <si>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</si>
  <si>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</si>
  <si>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</si>
  <si>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</si>
  <si>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</si>
  <si>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</si>
  <si>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</si>
  <si>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</si>
  <si>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</si>
  <si>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</si>
  <si>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</si>
  <si>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</si>
  <si>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</si>
  <si>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</si>
  <si>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Geometría analítica</t>
  </si>
  <si>
    <t>Cuaderno de Estudio</t>
  </si>
  <si>
    <t>MA_10_05_CO</t>
  </si>
  <si>
    <t>ver observaciones</t>
  </si>
  <si>
    <t>Ilustración</t>
  </si>
  <si>
    <t>Ilustración como en la imagen de referencia. Se debe mostrar dos planos cartesianos, uno con una recta y otro con una circunferencia.</t>
  </si>
  <si>
    <t>Ilustración como en la imagen de referencia</t>
  </si>
  <si>
    <t>Plano cartesiano sobre el que se han marcado los puntos A, B y C ubicados respectivamente en –6, 5 y 9 sobre el eje X</t>
  </si>
  <si>
    <t>Ilustración como en la imagen de referencia. Por favor, eliminar los signos de igualdad</t>
  </si>
  <si>
    <t>Ilustración como en la imagen de referencia. Por favor, eliminar los signos de igualdad que aparecen en azul</t>
  </si>
  <si>
    <t xml:space="preserve">4º ESO – Matemáticas – Geometría analítica – 4: Las posiciones relativas a dos rectas </t>
  </si>
  <si>
    <t>Modificaciones a la imagen aprovechada, como se muestra en la referencia.</t>
  </si>
  <si>
    <t>4º ESO – Matemáticas – Geometría analítica – 4: Las posiciones relativas a dos rectas</t>
  </si>
  <si>
    <t>Ilustraciones similares a las de referencia</t>
  </si>
  <si>
    <t>Imágenes de secciones cónicas. Se debe mostrar los dos conos como en la imagen, el plano que los corta y resaltar la figura (que se muestra en rojo) que forma la intersección de las figuras. Eliminar los ejes que se muestran en la imagen de referencia</t>
  </si>
  <si>
    <t>Ilustración como en la imagen de referencia. Por favor, cambiar el punto por una coma.</t>
  </si>
  <si>
    <t>Ilustración como en la imagen de referencia. Por favor, eliminar los signos de igualdad.</t>
  </si>
  <si>
    <t>Tabla como se indica en el documento anexo</t>
  </si>
  <si>
    <t xml:space="preserve">Gráfico de las ecuaciones
 (x – 2)^2 = 8(y – 1)
y=-1
Incluir la ecuación en el gráfico
Marcar el punto (2,3)
</t>
  </si>
  <si>
    <t>Gráfico de las ecuaciones
 (y + 3)^2 = –12(x + 1)
x=2
Incluir la ecuación en el gráfico
Marcar el punto (-4, -3)</t>
  </si>
  <si>
    <t>Gráfico de las ecuaciones
(y – 3)^2 = 2(x + 4)
x=-9/2
Incluir la ecuación en el gráfico
(-3,5, 3)</t>
  </si>
  <si>
    <t xml:space="preserve">Gráfico de la ecuación
 (x-1)^2/169+(y+2)^2/144=1
Resaltar los puntos F(6, –2) y F(–4, –2)
</t>
  </si>
  <si>
    <t xml:space="preserve">Gráfico de la ecuación
 64x^2 + 15y^2 + 90y – 512x + 199 = 0
Resaltar los puntos (4, 4) y (4, –10)
</t>
  </si>
  <si>
    <t xml:space="preserve">Gráfico de las ecuaciones
(x-3)^2/64-(y+2)^2/36=1
y+2=3/4(x-3)
y+2=-3/4(x-3)
Dibujar las rectas punteadas.
Resaltar los puntos (–7, –2) y (13, –2)
</t>
  </si>
  <si>
    <t xml:space="preserve">Gráfico de las ecuaciones
(y+5)^2/25-(x-3)^2/144=1
y+5=12/5(x-3)
y+5=-12/5(x-3)
Dibujar las rectas punteadas.
Resaltar los puntos (3, –18) y (3, 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</si>
</sst>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jpeg"/><Relationship Id="rId13" Type="http://schemas.openxmlformats.org/officeDocument/2006/relationships/image" Target="../media/image17.jpeg"/><Relationship Id="rId18" Type="http://schemas.openxmlformats.org/officeDocument/2006/relationships/image" Target="../media/image22.png"/><Relationship Id="rId26" Type="http://schemas.openxmlformats.org/officeDocument/2006/relationships/image" Target="../media/image29.jpeg"/><Relationship Id="rId39" Type="http://schemas.openxmlformats.org/officeDocument/2006/relationships/image" Target="../media/image42.jpeg"/><Relationship Id="rId3" Type="http://schemas.openxmlformats.org/officeDocument/2006/relationships/image" Target="../media/image7.jpeg"/><Relationship Id="rId21" Type="http://schemas.openxmlformats.org/officeDocument/2006/relationships/image" Target="../media/image24.jpeg"/><Relationship Id="rId34" Type="http://schemas.openxmlformats.org/officeDocument/2006/relationships/image" Target="../media/image37.jpeg"/><Relationship Id="rId42" Type="http://schemas.openxmlformats.org/officeDocument/2006/relationships/image" Target="../media/image45.png"/><Relationship Id="rId47" Type="http://schemas.openxmlformats.org/officeDocument/2006/relationships/image" Target="../media/image50.png"/><Relationship Id="rId7" Type="http://schemas.openxmlformats.org/officeDocument/2006/relationships/image" Target="../media/image11.jpeg"/><Relationship Id="rId12" Type="http://schemas.openxmlformats.org/officeDocument/2006/relationships/image" Target="../media/image16.jpeg"/><Relationship Id="rId17" Type="http://schemas.openxmlformats.org/officeDocument/2006/relationships/image" Target="../media/image21.jpeg"/><Relationship Id="rId25" Type="http://schemas.openxmlformats.org/officeDocument/2006/relationships/image" Target="../media/image28.jpeg"/><Relationship Id="rId33" Type="http://schemas.openxmlformats.org/officeDocument/2006/relationships/image" Target="../media/image36.jpeg"/><Relationship Id="rId38" Type="http://schemas.openxmlformats.org/officeDocument/2006/relationships/image" Target="../media/image41.jpeg"/><Relationship Id="rId46" Type="http://schemas.openxmlformats.org/officeDocument/2006/relationships/image" Target="../media/image49.png"/><Relationship Id="rId2" Type="http://schemas.openxmlformats.org/officeDocument/2006/relationships/image" Target="../media/image6.jpeg"/><Relationship Id="rId16" Type="http://schemas.openxmlformats.org/officeDocument/2006/relationships/image" Target="../media/image20.png"/><Relationship Id="rId20" Type="http://schemas.openxmlformats.org/officeDocument/2006/relationships/image" Target="../media/image23.jpeg"/><Relationship Id="rId29" Type="http://schemas.openxmlformats.org/officeDocument/2006/relationships/image" Target="../media/image32.jpeg"/><Relationship Id="rId41" Type="http://schemas.openxmlformats.org/officeDocument/2006/relationships/image" Target="../media/image44.png"/><Relationship Id="rId1" Type="http://schemas.openxmlformats.org/officeDocument/2006/relationships/image" Target="../media/image5.jpeg"/><Relationship Id="rId6" Type="http://schemas.openxmlformats.org/officeDocument/2006/relationships/image" Target="../media/image10.jpeg"/><Relationship Id="rId11" Type="http://schemas.openxmlformats.org/officeDocument/2006/relationships/image" Target="../media/image15.jpeg"/><Relationship Id="rId24" Type="http://schemas.openxmlformats.org/officeDocument/2006/relationships/image" Target="../media/image27.jpeg"/><Relationship Id="rId32" Type="http://schemas.openxmlformats.org/officeDocument/2006/relationships/image" Target="../media/image35.jpeg"/><Relationship Id="rId37" Type="http://schemas.openxmlformats.org/officeDocument/2006/relationships/image" Target="../media/image40.jpeg"/><Relationship Id="rId40" Type="http://schemas.openxmlformats.org/officeDocument/2006/relationships/image" Target="../media/image43.png"/><Relationship Id="rId45" Type="http://schemas.openxmlformats.org/officeDocument/2006/relationships/image" Target="../media/image48.png"/><Relationship Id="rId5" Type="http://schemas.openxmlformats.org/officeDocument/2006/relationships/image" Target="../media/image9.jpeg"/><Relationship Id="rId15" Type="http://schemas.openxmlformats.org/officeDocument/2006/relationships/image" Target="../media/image19.png"/><Relationship Id="rId23" Type="http://schemas.openxmlformats.org/officeDocument/2006/relationships/image" Target="../media/image26.jpeg"/><Relationship Id="rId28" Type="http://schemas.openxmlformats.org/officeDocument/2006/relationships/image" Target="../media/image31.jpeg"/><Relationship Id="rId36" Type="http://schemas.openxmlformats.org/officeDocument/2006/relationships/image" Target="../media/image39.jpeg"/><Relationship Id="rId10" Type="http://schemas.openxmlformats.org/officeDocument/2006/relationships/image" Target="../media/image14.jpeg"/><Relationship Id="rId19" Type="http://schemas.openxmlformats.org/officeDocument/2006/relationships/hyperlink" Target="http://profesores.aulaplaneta.com/DNNPlayerPackages/Package14638/InfoGuion/cuadernoestudio/images_xml/MT_10_05_img34_zoom.jpg" TargetMode="External"/><Relationship Id="rId31" Type="http://schemas.openxmlformats.org/officeDocument/2006/relationships/image" Target="../media/image34.jpeg"/><Relationship Id="rId44" Type="http://schemas.openxmlformats.org/officeDocument/2006/relationships/image" Target="../media/image47.png"/><Relationship Id="rId4" Type="http://schemas.openxmlformats.org/officeDocument/2006/relationships/image" Target="../media/image8.jpeg"/><Relationship Id="rId9" Type="http://schemas.openxmlformats.org/officeDocument/2006/relationships/image" Target="../media/image13.jpeg"/><Relationship Id="rId14" Type="http://schemas.openxmlformats.org/officeDocument/2006/relationships/image" Target="../media/image18.png"/><Relationship Id="rId22" Type="http://schemas.openxmlformats.org/officeDocument/2006/relationships/image" Target="../media/image25.jpeg"/><Relationship Id="rId27" Type="http://schemas.openxmlformats.org/officeDocument/2006/relationships/image" Target="../media/image30.jpeg"/><Relationship Id="rId30" Type="http://schemas.openxmlformats.org/officeDocument/2006/relationships/image" Target="../media/image33.jpeg"/><Relationship Id="rId35" Type="http://schemas.openxmlformats.org/officeDocument/2006/relationships/image" Target="../media/image38.jpeg"/><Relationship Id="rId43" Type="http://schemas.openxmlformats.org/officeDocument/2006/relationships/image" Target="../media/image4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1515745</xdr:colOff>
      <xdr:row>9</xdr:row>
      <xdr:rowOff>1638300</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1957" y="2112065"/>
          <a:ext cx="1515745" cy="1638300"/>
        </a:xfrm>
        <a:prstGeom prst="rect">
          <a:avLst/>
        </a:prstGeom>
      </xdr:spPr>
    </xdr:pic>
    <xdr:clientData/>
  </xdr:twoCellAnchor>
  <xdr:twoCellAnchor editAs="oneCell">
    <xdr:from>
      <xdr:col>10</xdr:col>
      <xdr:colOff>1711739</xdr:colOff>
      <xdr:row>9</xdr:row>
      <xdr:rowOff>41413</xdr:rowOff>
    </xdr:from>
    <xdr:to>
      <xdr:col>16</xdr:col>
      <xdr:colOff>445191</xdr:colOff>
      <xdr:row>9</xdr:row>
      <xdr:rowOff>1720988</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83696" y="2153478"/>
          <a:ext cx="1825625" cy="1679575"/>
        </a:xfrm>
        <a:prstGeom prst="rect">
          <a:avLst/>
        </a:prstGeom>
      </xdr:spPr>
    </xdr:pic>
    <xdr:clientData/>
  </xdr:twoCellAnchor>
  <xdr:twoCellAnchor editAs="oneCell">
    <xdr:from>
      <xdr:col>10</xdr:col>
      <xdr:colOff>0</xdr:colOff>
      <xdr:row>10</xdr:row>
      <xdr:rowOff>0</xdr:rowOff>
    </xdr:from>
    <xdr:to>
      <xdr:col>17</xdr:col>
      <xdr:colOff>592511</xdr:colOff>
      <xdr:row>10</xdr:row>
      <xdr:rowOff>526415</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1957" y="4652065"/>
          <a:ext cx="4512945" cy="526415"/>
        </a:xfrm>
        <a:prstGeom prst="rect">
          <a:avLst/>
        </a:prstGeom>
      </xdr:spPr>
    </xdr:pic>
    <xdr:clientData/>
  </xdr:twoCellAnchor>
  <xdr:twoCellAnchor editAs="oneCell">
    <xdr:from>
      <xdr:col>10</xdr:col>
      <xdr:colOff>289892</xdr:colOff>
      <xdr:row>11</xdr:row>
      <xdr:rowOff>317500</xdr:rowOff>
    </xdr:from>
    <xdr:to>
      <xdr:col>15</xdr:col>
      <xdr:colOff>600904</xdr:colOff>
      <xdr:row>11</xdr:row>
      <xdr:rowOff>1955800</xdr:rowOff>
    </xdr:to>
    <xdr:pic>
      <xdr:nvPicPr>
        <xdr:cNvPr id="6" name="Imagen 5"/>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9623"/>
        <a:stretch/>
      </xdr:blipFill>
      <xdr:spPr bwMode="auto">
        <a:xfrm>
          <a:off x="16661849" y="7509565"/>
          <a:ext cx="2574925" cy="16383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12</xdr:row>
      <xdr:rowOff>0</xdr:rowOff>
    </xdr:from>
    <xdr:to>
      <xdr:col>15</xdr:col>
      <xdr:colOff>415787</xdr:colOff>
      <xdr:row>12</xdr:row>
      <xdr:rowOff>1426210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1957" y="9732065"/>
          <a:ext cx="2679700" cy="1426210"/>
        </a:xfrm>
        <a:prstGeom prst="rect">
          <a:avLst/>
        </a:prstGeom>
      </xdr:spPr>
    </xdr:pic>
    <xdr:clientData/>
  </xdr:twoCellAnchor>
  <xdr:twoCellAnchor editAs="oneCell">
    <xdr:from>
      <xdr:col>10</xdr:col>
      <xdr:colOff>483152</xdr:colOff>
      <xdr:row>13</xdr:row>
      <xdr:rowOff>400326</xdr:rowOff>
    </xdr:from>
    <xdr:to>
      <xdr:col>16</xdr:col>
      <xdr:colOff>5274</xdr:colOff>
      <xdr:row>13</xdr:row>
      <xdr:rowOff>1833521</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855109" y="12672391"/>
          <a:ext cx="2614295" cy="1433195"/>
        </a:xfrm>
        <a:prstGeom prst="rect">
          <a:avLst/>
        </a:prstGeom>
      </xdr:spPr>
    </xdr:pic>
    <xdr:clientData/>
  </xdr:twoCellAnchor>
  <xdr:twoCellAnchor editAs="oneCell">
    <xdr:from>
      <xdr:col>10</xdr:col>
      <xdr:colOff>759239</xdr:colOff>
      <xdr:row>14</xdr:row>
      <xdr:rowOff>455543</xdr:rowOff>
    </xdr:from>
    <xdr:to>
      <xdr:col>15</xdr:col>
      <xdr:colOff>315871</xdr:colOff>
      <xdr:row>14</xdr:row>
      <xdr:rowOff>1969383</xdr:rowOff>
    </xdr:to>
    <xdr:pic>
      <xdr:nvPicPr>
        <xdr:cNvPr id="9" name="Imagen 8"/>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31196" y="15267608"/>
          <a:ext cx="1820545" cy="1513840"/>
        </a:xfrm>
        <a:prstGeom prst="rect">
          <a:avLst/>
        </a:prstGeom>
      </xdr:spPr>
    </xdr:pic>
    <xdr:clientData/>
  </xdr:twoCellAnchor>
  <xdr:twoCellAnchor editAs="oneCell">
    <xdr:from>
      <xdr:col>10</xdr:col>
      <xdr:colOff>483152</xdr:colOff>
      <xdr:row>15</xdr:row>
      <xdr:rowOff>731630</xdr:rowOff>
    </xdr:from>
    <xdr:to>
      <xdr:col>17</xdr:col>
      <xdr:colOff>182218</xdr:colOff>
      <xdr:row>15</xdr:row>
      <xdr:rowOff>1345675</xdr:rowOff>
    </xdr:to>
    <xdr:pic>
      <xdr:nvPicPr>
        <xdr:cNvPr id="10" name="Imagen 9"/>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855109" y="18083695"/>
          <a:ext cx="3619500" cy="614045"/>
        </a:xfrm>
        <a:prstGeom prst="rect">
          <a:avLst/>
        </a:prstGeom>
      </xdr:spPr>
    </xdr:pic>
    <xdr:clientData/>
  </xdr:twoCellAnchor>
  <xdr:twoCellAnchor editAs="oneCell">
    <xdr:from>
      <xdr:col>10</xdr:col>
      <xdr:colOff>262283</xdr:colOff>
      <xdr:row>16</xdr:row>
      <xdr:rowOff>717826</xdr:rowOff>
    </xdr:from>
    <xdr:to>
      <xdr:col>16</xdr:col>
      <xdr:colOff>397815</xdr:colOff>
      <xdr:row>16</xdr:row>
      <xdr:rowOff>2183406</xdr:rowOff>
    </xdr:to>
    <xdr:pic>
      <xdr:nvPicPr>
        <xdr:cNvPr id="11" name="Imagen 10"/>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634240" y="20609891"/>
          <a:ext cx="3227705" cy="1465580"/>
        </a:xfrm>
        <a:prstGeom prst="rect">
          <a:avLst/>
        </a:prstGeom>
      </xdr:spPr>
    </xdr:pic>
    <xdr:clientData/>
  </xdr:twoCellAnchor>
  <xdr:twoCellAnchor editAs="oneCell">
    <xdr:from>
      <xdr:col>10</xdr:col>
      <xdr:colOff>0</xdr:colOff>
      <xdr:row>17</xdr:row>
      <xdr:rowOff>0</xdr:rowOff>
    </xdr:from>
    <xdr:to>
      <xdr:col>15</xdr:col>
      <xdr:colOff>610732</xdr:colOff>
      <xdr:row>17</xdr:row>
      <xdr:rowOff>1323340</xdr:rowOff>
    </xdr:to>
    <xdr:pic>
      <xdr:nvPicPr>
        <xdr:cNvPr id="12" name="Imagen 1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1957" y="22432065"/>
          <a:ext cx="2874645" cy="1323340"/>
        </a:xfrm>
        <a:prstGeom prst="rect">
          <a:avLst/>
        </a:prstGeom>
      </xdr:spPr>
    </xdr:pic>
    <xdr:clientData/>
  </xdr:twoCellAnchor>
  <xdr:twoCellAnchor editAs="oneCell">
    <xdr:from>
      <xdr:col>10</xdr:col>
      <xdr:colOff>358913</xdr:colOff>
      <xdr:row>18</xdr:row>
      <xdr:rowOff>648805</xdr:rowOff>
    </xdr:from>
    <xdr:to>
      <xdr:col>16</xdr:col>
      <xdr:colOff>371890</xdr:colOff>
      <xdr:row>18</xdr:row>
      <xdr:rowOff>2075015</xdr:rowOff>
    </xdr:to>
    <xdr:pic>
      <xdr:nvPicPr>
        <xdr:cNvPr id="13" name="Imagen 12"/>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730870" y="25620870"/>
          <a:ext cx="3105150" cy="1426210"/>
        </a:xfrm>
        <a:prstGeom prst="rect">
          <a:avLst/>
        </a:prstGeom>
      </xdr:spPr>
    </xdr:pic>
    <xdr:clientData/>
  </xdr:twoCellAnchor>
  <xdr:twoCellAnchor editAs="oneCell">
    <xdr:from>
      <xdr:col>10</xdr:col>
      <xdr:colOff>372717</xdr:colOff>
      <xdr:row>19</xdr:row>
      <xdr:rowOff>317500</xdr:rowOff>
    </xdr:from>
    <xdr:to>
      <xdr:col>16</xdr:col>
      <xdr:colOff>299969</xdr:colOff>
      <xdr:row>19</xdr:row>
      <xdr:rowOff>2181860</xdr:rowOff>
    </xdr:to>
    <xdr:pic>
      <xdr:nvPicPr>
        <xdr:cNvPr id="14" name="Imagen 13"/>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744674" y="27829565"/>
          <a:ext cx="3019425" cy="186436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619125</xdr:colOff>
          <xdr:row>20</xdr:row>
          <xdr:rowOff>209550</xdr:rowOff>
        </xdr:from>
        <xdr:to>
          <xdr:col>16</xdr:col>
          <xdr:colOff>581025</xdr:colOff>
          <xdr:row>20</xdr:row>
          <xdr:rowOff>2428875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21</xdr:row>
      <xdr:rowOff>0</xdr:rowOff>
    </xdr:from>
    <xdr:to>
      <xdr:col>16</xdr:col>
      <xdr:colOff>353337</xdr:colOff>
      <xdr:row>21</xdr:row>
      <xdr:rowOff>1552575</xdr:rowOff>
    </xdr:to>
    <xdr:pic>
      <xdr:nvPicPr>
        <xdr:cNvPr id="16" name="Imagen 15"/>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371957" y="32592065"/>
          <a:ext cx="3445510" cy="1552575"/>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314325</xdr:colOff>
          <xdr:row>21</xdr:row>
          <xdr:rowOff>2524125</xdr:rowOff>
        </xdr:from>
        <xdr:to>
          <xdr:col>16</xdr:col>
          <xdr:colOff>123825</xdr:colOff>
          <xdr:row>22</xdr:row>
          <xdr:rowOff>2514600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314325</xdr:colOff>
          <xdr:row>23</xdr:row>
          <xdr:rowOff>28575</xdr:rowOff>
        </xdr:from>
        <xdr:to>
          <xdr:col>16</xdr:col>
          <xdr:colOff>752475</xdr:colOff>
          <xdr:row>23</xdr:row>
          <xdr:rowOff>2333625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24</xdr:row>
      <xdr:rowOff>0</xdr:rowOff>
    </xdr:from>
    <xdr:to>
      <xdr:col>15</xdr:col>
      <xdr:colOff>797422</xdr:colOff>
      <xdr:row>24</xdr:row>
      <xdr:rowOff>2307590</xdr:rowOff>
    </xdr:to>
    <xdr:pic>
      <xdr:nvPicPr>
        <xdr:cNvPr id="19" name="Imagen 18"/>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371957" y="40212065"/>
          <a:ext cx="3061335" cy="2307590"/>
        </a:xfrm>
        <a:prstGeom prst="rect">
          <a:avLst/>
        </a:prstGeom>
      </xdr:spPr>
    </xdr:pic>
    <xdr:clientData/>
  </xdr:twoCellAnchor>
  <xdr:twoCellAnchor editAs="oneCell">
    <xdr:from>
      <xdr:col>10</xdr:col>
      <xdr:colOff>386522</xdr:colOff>
      <xdr:row>25</xdr:row>
      <xdr:rowOff>621195</xdr:rowOff>
    </xdr:from>
    <xdr:to>
      <xdr:col>10</xdr:col>
      <xdr:colOff>2221672</xdr:colOff>
      <xdr:row>25</xdr:row>
      <xdr:rowOff>2216315</xdr:rowOff>
    </xdr:to>
    <xdr:pic>
      <xdr:nvPicPr>
        <xdr:cNvPr id="20" name="Imagen 19"/>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758479" y="43373260"/>
          <a:ext cx="1835150" cy="1595120"/>
        </a:xfrm>
        <a:prstGeom prst="rect">
          <a:avLst/>
        </a:prstGeom>
      </xdr:spPr>
    </xdr:pic>
    <xdr:clientData/>
  </xdr:twoCellAnchor>
  <xdr:twoCellAnchor editAs="oneCell">
    <xdr:from>
      <xdr:col>10</xdr:col>
      <xdr:colOff>828261</xdr:colOff>
      <xdr:row>26</xdr:row>
      <xdr:rowOff>427935</xdr:rowOff>
    </xdr:from>
    <xdr:to>
      <xdr:col>10</xdr:col>
      <xdr:colOff>1849534</xdr:colOff>
      <xdr:row>26</xdr:row>
      <xdr:rowOff>2248148</xdr:rowOff>
    </xdr:to>
    <xdr:pic>
      <xdr:nvPicPr>
        <xdr:cNvPr id="21" name="Imagen 20"/>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7200218" y="45720000"/>
          <a:ext cx="1021273" cy="1820213"/>
        </a:xfrm>
        <a:prstGeom prst="rect">
          <a:avLst/>
        </a:prstGeom>
      </xdr:spPr>
    </xdr:pic>
    <xdr:clientData/>
  </xdr:twoCellAnchor>
  <xdr:twoCellAnchor editAs="oneCell">
    <xdr:from>
      <xdr:col>10</xdr:col>
      <xdr:colOff>0</xdr:colOff>
      <xdr:row>27</xdr:row>
      <xdr:rowOff>0</xdr:rowOff>
    </xdr:from>
    <xdr:to>
      <xdr:col>10</xdr:col>
      <xdr:colOff>2095500</xdr:colOff>
      <xdr:row>27</xdr:row>
      <xdr:rowOff>1945005</xdr:rowOff>
    </xdr:to>
    <xdr:pic>
      <xdr:nvPicPr>
        <xdr:cNvPr id="22" name="Imagen 2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371957" y="47832065"/>
          <a:ext cx="2095500" cy="1945005"/>
        </a:xfrm>
        <a:prstGeom prst="rect">
          <a:avLst/>
        </a:prstGeom>
      </xdr:spPr>
    </xdr:pic>
    <xdr:clientData/>
  </xdr:twoCellAnchor>
  <xdr:twoCellAnchor editAs="oneCell">
    <xdr:from>
      <xdr:col>10</xdr:col>
      <xdr:colOff>0</xdr:colOff>
      <xdr:row>28</xdr:row>
      <xdr:rowOff>0</xdr:rowOff>
    </xdr:from>
    <xdr:to>
      <xdr:col>10</xdr:col>
      <xdr:colOff>1725930</xdr:colOff>
      <xdr:row>28</xdr:row>
      <xdr:rowOff>1428750</xdr:rowOff>
    </xdr:to>
    <xdr:pic>
      <xdr:nvPicPr>
        <xdr:cNvPr id="23" name="Imagen 22"/>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71957" y="50372065"/>
          <a:ext cx="1725930" cy="1428750"/>
        </a:xfrm>
        <a:prstGeom prst="rect">
          <a:avLst/>
        </a:prstGeom>
      </xdr:spPr>
    </xdr:pic>
    <xdr:clientData/>
  </xdr:twoCellAnchor>
  <xdr:twoCellAnchor editAs="oneCell">
    <xdr:from>
      <xdr:col>10</xdr:col>
      <xdr:colOff>0</xdr:colOff>
      <xdr:row>29</xdr:row>
      <xdr:rowOff>0</xdr:rowOff>
    </xdr:from>
    <xdr:to>
      <xdr:col>16</xdr:col>
      <xdr:colOff>137437</xdr:colOff>
      <xdr:row>29</xdr:row>
      <xdr:rowOff>1168400</xdr:rowOff>
    </xdr:to>
    <xdr:pic>
      <xdr:nvPicPr>
        <xdr:cNvPr id="24" name="Imagen 23" descr="http://profesores.aulaplaneta.com/DNNPlayerPackages/Package14638/InfoGuion/cuadernoestudio/images_xml/MT_10_05_img34_small.jpg">
          <a:hlinkClick xmlns:r="http://schemas.openxmlformats.org/officeDocument/2006/relationships" r:id="rId19"/>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371957" y="52912065"/>
          <a:ext cx="3229610" cy="1168400"/>
        </a:xfrm>
        <a:prstGeom prst="rect">
          <a:avLst/>
        </a:prstGeom>
        <a:noFill/>
        <a:ln>
          <a:noFill/>
        </a:ln>
      </xdr:spPr>
    </xdr:pic>
    <xdr:clientData/>
  </xdr:twoCellAnchor>
  <xdr:twoCellAnchor editAs="oneCell">
    <xdr:from>
      <xdr:col>10</xdr:col>
      <xdr:colOff>372718</xdr:colOff>
      <xdr:row>30</xdr:row>
      <xdr:rowOff>662609</xdr:rowOff>
    </xdr:from>
    <xdr:to>
      <xdr:col>17</xdr:col>
      <xdr:colOff>548034</xdr:colOff>
      <xdr:row>30</xdr:row>
      <xdr:rowOff>1984679</xdr:rowOff>
    </xdr:to>
    <xdr:pic>
      <xdr:nvPicPr>
        <xdr:cNvPr id="25" name="Imagen 24"/>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6744675" y="56114674"/>
          <a:ext cx="4095750" cy="1322070"/>
        </a:xfrm>
        <a:prstGeom prst="rect">
          <a:avLst/>
        </a:prstGeom>
      </xdr:spPr>
    </xdr:pic>
    <xdr:clientData/>
  </xdr:twoCellAnchor>
  <xdr:twoCellAnchor editAs="oneCell">
    <xdr:from>
      <xdr:col>10</xdr:col>
      <xdr:colOff>469347</xdr:colOff>
      <xdr:row>31</xdr:row>
      <xdr:rowOff>828261</xdr:rowOff>
    </xdr:from>
    <xdr:to>
      <xdr:col>15</xdr:col>
      <xdr:colOff>377134</xdr:colOff>
      <xdr:row>31</xdr:row>
      <xdr:rowOff>2208751</xdr:rowOff>
    </xdr:to>
    <xdr:pic>
      <xdr:nvPicPr>
        <xdr:cNvPr id="26" name="Imagen 25"/>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6841304" y="58820326"/>
          <a:ext cx="2171700" cy="1380490"/>
        </a:xfrm>
        <a:prstGeom prst="rect">
          <a:avLst/>
        </a:prstGeom>
      </xdr:spPr>
    </xdr:pic>
    <xdr:clientData/>
  </xdr:twoCellAnchor>
  <xdr:twoCellAnchor editAs="oneCell">
    <xdr:from>
      <xdr:col>10</xdr:col>
      <xdr:colOff>510760</xdr:colOff>
      <xdr:row>32</xdr:row>
      <xdr:rowOff>0</xdr:rowOff>
    </xdr:from>
    <xdr:to>
      <xdr:col>17</xdr:col>
      <xdr:colOff>365816</xdr:colOff>
      <xdr:row>32</xdr:row>
      <xdr:rowOff>2250109</xdr:rowOff>
    </xdr:to>
    <xdr:pic>
      <xdr:nvPicPr>
        <xdr:cNvPr id="27" name="Imagen 26" descr="http://thumb101.shutterstock.com/display_pic_with_logo/2008946/304269113/stock-vector-abstract-d-render-of-building-wireframe-structure-vector-construction-graphic-idea-304269113.jpg"/>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882717" y="60532065"/>
          <a:ext cx="3775490" cy="2250109"/>
        </a:xfrm>
        <a:prstGeom prst="rect">
          <a:avLst/>
        </a:prstGeom>
        <a:noFill/>
        <a:ln>
          <a:noFill/>
        </a:ln>
      </xdr:spPr>
    </xdr:pic>
    <xdr:clientData/>
  </xdr:twoCellAnchor>
  <xdr:twoCellAnchor editAs="oneCell">
    <xdr:from>
      <xdr:col>10</xdr:col>
      <xdr:colOff>151848</xdr:colOff>
      <xdr:row>33</xdr:row>
      <xdr:rowOff>220869</xdr:rowOff>
    </xdr:from>
    <xdr:to>
      <xdr:col>10</xdr:col>
      <xdr:colOff>2068913</xdr:colOff>
      <xdr:row>33</xdr:row>
      <xdr:rowOff>1208929</xdr:rowOff>
    </xdr:to>
    <xdr:pic>
      <xdr:nvPicPr>
        <xdr:cNvPr id="28" name="Imagen 27"/>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6523805" y="63292934"/>
          <a:ext cx="1917065" cy="988060"/>
        </a:xfrm>
        <a:prstGeom prst="rect">
          <a:avLst/>
        </a:prstGeom>
      </xdr:spPr>
    </xdr:pic>
    <xdr:clientData/>
  </xdr:twoCellAnchor>
  <xdr:twoCellAnchor editAs="oneCell">
    <xdr:from>
      <xdr:col>10</xdr:col>
      <xdr:colOff>179457</xdr:colOff>
      <xdr:row>33</xdr:row>
      <xdr:rowOff>1380435</xdr:rowOff>
    </xdr:from>
    <xdr:to>
      <xdr:col>10</xdr:col>
      <xdr:colOff>2220347</xdr:colOff>
      <xdr:row>33</xdr:row>
      <xdr:rowOff>2223080</xdr:rowOff>
    </xdr:to>
    <xdr:pic>
      <xdr:nvPicPr>
        <xdr:cNvPr id="29" name="Imagen 28"/>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551414" y="64452500"/>
          <a:ext cx="2040890" cy="842645"/>
        </a:xfrm>
        <a:prstGeom prst="rect">
          <a:avLst/>
        </a:prstGeom>
      </xdr:spPr>
    </xdr:pic>
    <xdr:clientData/>
  </xdr:twoCellAnchor>
  <xdr:twoCellAnchor editAs="oneCell">
    <xdr:from>
      <xdr:col>10</xdr:col>
      <xdr:colOff>1573696</xdr:colOff>
      <xdr:row>35</xdr:row>
      <xdr:rowOff>82827</xdr:rowOff>
    </xdr:from>
    <xdr:to>
      <xdr:col>15</xdr:col>
      <xdr:colOff>624233</xdr:colOff>
      <xdr:row>35</xdr:row>
      <xdr:rowOff>2324377</xdr:rowOff>
    </xdr:to>
    <xdr:pic>
      <xdr:nvPicPr>
        <xdr:cNvPr id="30" name="Imagen 29"/>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7945653" y="68234892"/>
          <a:ext cx="1314450" cy="2241550"/>
        </a:xfrm>
        <a:prstGeom prst="rect">
          <a:avLst/>
        </a:prstGeom>
      </xdr:spPr>
    </xdr:pic>
    <xdr:clientData/>
  </xdr:twoCellAnchor>
  <xdr:twoCellAnchor editAs="oneCell">
    <xdr:from>
      <xdr:col>10</xdr:col>
      <xdr:colOff>234674</xdr:colOff>
      <xdr:row>35</xdr:row>
      <xdr:rowOff>151848</xdr:rowOff>
    </xdr:from>
    <xdr:to>
      <xdr:col>10</xdr:col>
      <xdr:colOff>1611354</xdr:colOff>
      <xdr:row>35</xdr:row>
      <xdr:rowOff>2371173</xdr:rowOff>
    </xdr:to>
    <xdr:pic>
      <xdr:nvPicPr>
        <xdr:cNvPr id="31" name="Imagen 30"/>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6606631" y="68303913"/>
          <a:ext cx="1376680" cy="2219325"/>
        </a:xfrm>
        <a:prstGeom prst="rect">
          <a:avLst/>
        </a:prstGeom>
      </xdr:spPr>
    </xdr:pic>
    <xdr:clientData/>
  </xdr:twoCellAnchor>
  <xdr:twoCellAnchor editAs="oneCell">
    <xdr:from>
      <xdr:col>10</xdr:col>
      <xdr:colOff>0</xdr:colOff>
      <xdr:row>34</xdr:row>
      <xdr:rowOff>0</xdr:rowOff>
    </xdr:from>
    <xdr:to>
      <xdr:col>10</xdr:col>
      <xdr:colOff>1057275</xdr:colOff>
      <xdr:row>34</xdr:row>
      <xdr:rowOff>2019300</xdr:rowOff>
    </xdr:to>
    <xdr:pic>
      <xdr:nvPicPr>
        <xdr:cNvPr id="32" name="Imagen 3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6371957" y="65612065"/>
          <a:ext cx="1057275" cy="2019300"/>
        </a:xfrm>
        <a:prstGeom prst="rect">
          <a:avLst/>
        </a:prstGeom>
      </xdr:spPr>
    </xdr:pic>
    <xdr:clientData/>
  </xdr:twoCellAnchor>
  <xdr:twoCellAnchor editAs="oneCell">
    <xdr:from>
      <xdr:col>10</xdr:col>
      <xdr:colOff>110435</xdr:colOff>
      <xdr:row>36</xdr:row>
      <xdr:rowOff>607391</xdr:rowOff>
    </xdr:from>
    <xdr:to>
      <xdr:col>10</xdr:col>
      <xdr:colOff>1799535</xdr:colOff>
      <xdr:row>36</xdr:row>
      <xdr:rowOff>2043126</xdr:rowOff>
    </xdr:to>
    <xdr:pic>
      <xdr:nvPicPr>
        <xdr:cNvPr id="33" name="Imagen 32"/>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6482392" y="71299456"/>
          <a:ext cx="1689100" cy="1435735"/>
        </a:xfrm>
        <a:prstGeom prst="rect">
          <a:avLst/>
        </a:prstGeom>
      </xdr:spPr>
    </xdr:pic>
    <xdr:clientData/>
  </xdr:twoCellAnchor>
  <xdr:twoCellAnchor editAs="oneCell">
    <xdr:from>
      <xdr:col>10</xdr:col>
      <xdr:colOff>1711739</xdr:colOff>
      <xdr:row>36</xdr:row>
      <xdr:rowOff>289892</xdr:rowOff>
    </xdr:from>
    <xdr:to>
      <xdr:col>16</xdr:col>
      <xdr:colOff>457891</xdr:colOff>
      <xdr:row>36</xdr:row>
      <xdr:rowOff>1872947</xdr:rowOff>
    </xdr:to>
    <xdr:pic>
      <xdr:nvPicPr>
        <xdr:cNvPr id="34" name="Imagen 33"/>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8083696" y="70981957"/>
          <a:ext cx="1838325" cy="1583055"/>
        </a:xfrm>
        <a:prstGeom prst="rect">
          <a:avLst/>
        </a:prstGeom>
      </xdr:spPr>
    </xdr:pic>
    <xdr:clientData/>
  </xdr:twoCellAnchor>
  <xdr:twoCellAnchor editAs="oneCell">
    <xdr:from>
      <xdr:col>16</xdr:col>
      <xdr:colOff>414131</xdr:colOff>
      <xdr:row>36</xdr:row>
      <xdr:rowOff>345108</xdr:rowOff>
    </xdr:from>
    <xdr:to>
      <xdr:col>18</xdr:col>
      <xdr:colOff>613714</xdr:colOff>
      <xdr:row>36</xdr:row>
      <xdr:rowOff>1950388</xdr:rowOff>
    </xdr:to>
    <xdr:pic>
      <xdr:nvPicPr>
        <xdr:cNvPr id="35" name="Imagen 34"/>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9878261" y="71037173"/>
          <a:ext cx="1856105" cy="1605280"/>
        </a:xfrm>
        <a:prstGeom prst="rect">
          <a:avLst/>
        </a:prstGeom>
      </xdr:spPr>
    </xdr:pic>
    <xdr:clientData/>
  </xdr:twoCellAnchor>
  <xdr:twoCellAnchor editAs="oneCell">
    <xdr:from>
      <xdr:col>18</xdr:col>
      <xdr:colOff>496957</xdr:colOff>
      <xdr:row>36</xdr:row>
      <xdr:rowOff>276087</xdr:rowOff>
    </xdr:from>
    <xdr:to>
      <xdr:col>21</xdr:col>
      <xdr:colOff>276087</xdr:colOff>
      <xdr:row>36</xdr:row>
      <xdr:rowOff>2242682</xdr:rowOff>
    </xdr:to>
    <xdr:pic>
      <xdr:nvPicPr>
        <xdr:cNvPr id="36" name="Imagen 35"/>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21617609" y="70968152"/>
          <a:ext cx="2263913" cy="1966595"/>
        </a:xfrm>
        <a:prstGeom prst="rect">
          <a:avLst/>
        </a:prstGeom>
      </xdr:spPr>
    </xdr:pic>
    <xdr:clientData/>
  </xdr:twoCellAnchor>
  <xdr:twoCellAnchor editAs="oneCell">
    <xdr:from>
      <xdr:col>10</xdr:col>
      <xdr:colOff>331304</xdr:colOff>
      <xdr:row>37</xdr:row>
      <xdr:rowOff>441739</xdr:rowOff>
    </xdr:from>
    <xdr:to>
      <xdr:col>10</xdr:col>
      <xdr:colOff>1746084</xdr:colOff>
      <xdr:row>37</xdr:row>
      <xdr:rowOff>1796829</xdr:rowOff>
    </xdr:to>
    <xdr:pic>
      <xdr:nvPicPr>
        <xdr:cNvPr id="37" name="Imagen 36"/>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703261" y="73673804"/>
          <a:ext cx="1414780" cy="1355090"/>
        </a:xfrm>
        <a:prstGeom prst="rect">
          <a:avLst/>
        </a:prstGeom>
      </xdr:spPr>
    </xdr:pic>
    <xdr:clientData/>
  </xdr:twoCellAnchor>
  <xdr:twoCellAnchor editAs="oneCell">
    <xdr:from>
      <xdr:col>10</xdr:col>
      <xdr:colOff>2001630</xdr:colOff>
      <xdr:row>37</xdr:row>
      <xdr:rowOff>386522</xdr:rowOff>
    </xdr:from>
    <xdr:to>
      <xdr:col>16</xdr:col>
      <xdr:colOff>147072</xdr:colOff>
      <xdr:row>37</xdr:row>
      <xdr:rowOff>1728912</xdr:rowOff>
    </xdr:to>
    <xdr:pic>
      <xdr:nvPicPr>
        <xdr:cNvPr id="38" name="Imagen 37"/>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8373587" y="73618587"/>
          <a:ext cx="1237615" cy="1342390"/>
        </a:xfrm>
        <a:prstGeom prst="rect">
          <a:avLst/>
        </a:prstGeom>
      </xdr:spPr>
    </xdr:pic>
    <xdr:clientData/>
  </xdr:twoCellAnchor>
  <xdr:twoCellAnchor editAs="oneCell">
    <xdr:from>
      <xdr:col>16</xdr:col>
      <xdr:colOff>345110</xdr:colOff>
      <xdr:row>37</xdr:row>
      <xdr:rowOff>331304</xdr:rowOff>
    </xdr:from>
    <xdr:to>
      <xdr:col>17</xdr:col>
      <xdr:colOff>771609</xdr:colOff>
      <xdr:row>37</xdr:row>
      <xdr:rowOff>1607019</xdr:rowOff>
    </xdr:to>
    <xdr:pic>
      <xdr:nvPicPr>
        <xdr:cNvPr id="39" name="Imagen 38"/>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9809240" y="73563369"/>
          <a:ext cx="1254760" cy="1275715"/>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885825</xdr:colOff>
          <xdr:row>38</xdr:row>
          <xdr:rowOff>628650</xdr:rowOff>
        </xdr:from>
        <xdr:to>
          <xdr:col>15</xdr:col>
          <xdr:colOff>647700</xdr:colOff>
          <xdr:row>38</xdr:row>
          <xdr:rowOff>2047875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262282</xdr:colOff>
      <xdr:row>39</xdr:row>
      <xdr:rowOff>248478</xdr:rowOff>
    </xdr:from>
    <xdr:to>
      <xdr:col>15</xdr:col>
      <xdr:colOff>611394</xdr:colOff>
      <xdr:row>39</xdr:row>
      <xdr:rowOff>2240473</xdr:rowOff>
    </xdr:to>
    <xdr:pic>
      <xdr:nvPicPr>
        <xdr:cNvPr id="41" name="Imagen 40"/>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6634239" y="78560543"/>
          <a:ext cx="2613025" cy="1991995"/>
        </a:xfrm>
        <a:prstGeom prst="rect">
          <a:avLst/>
        </a:prstGeom>
      </xdr:spPr>
    </xdr:pic>
    <xdr:clientData/>
  </xdr:twoCellAnchor>
  <xdr:twoCellAnchor editAs="oneCell">
    <xdr:from>
      <xdr:col>10</xdr:col>
      <xdr:colOff>648805</xdr:colOff>
      <xdr:row>40</xdr:row>
      <xdr:rowOff>510760</xdr:rowOff>
    </xdr:from>
    <xdr:to>
      <xdr:col>15</xdr:col>
      <xdr:colOff>308942</xdr:colOff>
      <xdr:row>40</xdr:row>
      <xdr:rowOff>2185255</xdr:rowOff>
    </xdr:to>
    <xdr:pic>
      <xdr:nvPicPr>
        <xdr:cNvPr id="42" name="Imagen 4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7020762" y="81362825"/>
          <a:ext cx="1924050" cy="1674495"/>
        </a:xfrm>
        <a:prstGeom prst="rect">
          <a:avLst/>
        </a:prstGeom>
      </xdr:spPr>
    </xdr:pic>
    <xdr:clientData/>
  </xdr:twoCellAnchor>
  <xdr:twoCellAnchor editAs="oneCell">
    <xdr:from>
      <xdr:col>10</xdr:col>
      <xdr:colOff>207065</xdr:colOff>
      <xdr:row>41</xdr:row>
      <xdr:rowOff>96630</xdr:rowOff>
    </xdr:from>
    <xdr:to>
      <xdr:col>17</xdr:col>
      <xdr:colOff>4556</xdr:colOff>
      <xdr:row>41</xdr:row>
      <xdr:rowOff>2508995</xdr:rowOff>
    </xdr:to>
    <xdr:pic>
      <xdr:nvPicPr>
        <xdr:cNvPr id="43" name="Imagen 42"/>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6579022" y="83488695"/>
          <a:ext cx="3717925" cy="2412365"/>
        </a:xfrm>
        <a:prstGeom prst="rect">
          <a:avLst/>
        </a:prstGeom>
      </xdr:spPr>
    </xdr:pic>
    <xdr:clientData/>
  </xdr:twoCellAnchor>
  <xdr:twoCellAnchor editAs="oneCell">
    <xdr:from>
      <xdr:col>10</xdr:col>
      <xdr:colOff>0</xdr:colOff>
      <xdr:row>42</xdr:row>
      <xdr:rowOff>0</xdr:rowOff>
    </xdr:from>
    <xdr:to>
      <xdr:col>16</xdr:col>
      <xdr:colOff>200302</xdr:colOff>
      <xdr:row>42</xdr:row>
      <xdr:rowOff>2041525</xdr:rowOff>
    </xdr:to>
    <xdr:pic>
      <xdr:nvPicPr>
        <xdr:cNvPr id="44" name="Imagen 43"/>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371957" y="85932065"/>
          <a:ext cx="3292475" cy="2041525"/>
        </a:xfrm>
        <a:prstGeom prst="rect">
          <a:avLst/>
        </a:prstGeom>
      </xdr:spPr>
    </xdr:pic>
    <xdr:clientData/>
  </xdr:twoCellAnchor>
  <xdr:twoCellAnchor editAs="oneCell">
    <xdr:from>
      <xdr:col>10</xdr:col>
      <xdr:colOff>593586</xdr:colOff>
      <xdr:row>43</xdr:row>
      <xdr:rowOff>497152</xdr:rowOff>
    </xdr:from>
    <xdr:to>
      <xdr:col>15</xdr:col>
      <xdr:colOff>167502</xdr:colOff>
      <xdr:row>43</xdr:row>
      <xdr:rowOff>2400852</xdr:rowOff>
    </xdr:to>
    <xdr:pic>
      <xdr:nvPicPr>
        <xdr:cNvPr id="45" name="Imagen 44"/>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6965543" y="88969217"/>
          <a:ext cx="1837829" cy="1903700"/>
        </a:xfrm>
        <a:prstGeom prst="rect">
          <a:avLst/>
        </a:prstGeom>
        <a:noFill/>
        <a:ln>
          <a:noFill/>
        </a:ln>
      </xdr:spPr>
    </xdr:pic>
    <xdr:clientData/>
  </xdr:twoCellAnchor>
  <xdr:twoCellAnchor editAs="oneCell">
    <xdr:from>
      <xdr:col>10</xdr:col>
      <xdr:colOff>815338</xdr:colOff>
      <xdr:row>45</xdr:row>
      <xdr:rowOff>400327</xdr:rowOff>
    </xdr:from>
    <xdr:to>
      <xdr:col>15</xdr:col>
      <xdr:colOff>635553</xdr:colOff>
      <xdr:row>45</xdr:row>
      <xdr:rowOff>1920462</xdr:rowOff>
    </xdr:to>
    <xdr:pic>
      <xdr:nvPicPr>
        <xdr:cNvPr id="47" name="Imagen 46"/>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187295" y="93565870"/>
          <a:ext cx="2084128" cy="1520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423274</xdr:colOff>
      <xdr:row>46</xdr:row>
      <xdr:rowOff>331305</xdr:rowOff>
    </xdr:from>
    <xdr:to>
      <xdr:col>15</xdr:col>
      <xdr:colOff>142876</xdr:colOff>
      <xdr:row>46</xdr:row>
      <xdr:rowOff>1852544</xdr:rowOff>
    </xdr:to>
    <xdr:pic>
      <xdr:nvPicPr>
        <xdr:cNvPr id="48" name="Imagen 47"/>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6795231" y="95650327"/>
          <a:ext cx="1983515" cy="1521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373645</xdr:colOff>
      <xdr:row>47</xdr:row>
      <xdr:rowOff>82826</xdr:rowOff>
    </xdr:from>
    <xdr:to>
      <xdr:col>15</xdr:col>
      <xdr:colOff>533676</xdr:colOff>
      <xdr:row>47</xdr:row>
      <xdr:rowOff>2009361</xdr:rowOff>
    </xdr:to>
    <xdr:pic>
      <xdr:nvPicPr>
        <xdr:cNvPr id="49" name="Imagen 48"/>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745602" y="97555326"/>
          <a:ext cx="2423944" cy="1926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387830</xdr:colOff>
      <xdr:row>48</xdr:row>
      <xdr:rowOff>276086</xdr:rowOff>
    </xdr:from>
    <xdr:to>
      <xdr:col>15</xdr:col>
      <xdr:colOff>354908</xdr:colOff>
      <xdr:row>48</xdr:row>
      <xdr:rowOff>1901825</xdr:rowOff>
    </xdr:to>
    <xdr:pic>
      <xdr:nvPicPr>
        <xdr:cNvPr id="50" name="Imagen 49"/>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6759787" y="99902064"/>
          <a:ext cx="2230991" cy="1625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351256</xdr:colOff>
      <xdr:row>49</xdr:row>
      <xdr:rowOff>82825</xdr:rowOff>
    </xdr:from>
    <xdr:to>
      <xdr:col>15</xdr:col>
      <xdr:colOff>575227</xdr:colOff>
      <xdr:row>49</xdr:row>
      <xdr:rowOff>2065266</xdr:rowOff>
    </xdr:to>
    <xdr:pic>
      <xdr:nvPicPr>
        <xdr:cNvPr id="51" name="Imagen 50"/>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723213" y="101862282"/>
          <a:ext cx="2487884" cy="1982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373681</xdr:colOff>
      <xdr:row>50</xdr:row>
      <xdr:rowOff>220869</xdr:rowOff>
    </xdr:from>
    <xdr:to>
      <xdr:col>15</xdr:col>
      <xdr:colOff>540440</xdr:colOff>
      <xdr:row>50</xdr:row>
      <xdr:rowOff>2045941</xdr:rowOff>
    </xdr:to>
    <xdr:pic>
      <xdr:nvPicPr>
        <xdr:cNvPr id="52" name="Imagen 51"/>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745638" y="104153804"/>
          <a:ext cx="2430672" cy="1825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438076</xdr:colOff>
      <xdr:row>51</xdr:row>
      <xdr:rowOff>207065</xdr:rowOff>
    </xdr:from>
    <xdr:to>
      <xdr:col>15</xdr:col>
      <xdr:colOff>436632</xdr:colOff>
      <xdr:row>51</xdr:row>
      <xdr:rowOff>1802433</xdr:rowOff>
    </xdr:to>
    <xdr:pic>
      <xdr:nvPicPr>
        <xdr:cNvPr id="53" name="Imagen 52"/>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810033" y="106293478"/>
          <a:ext cx="2262469" cy="1595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69" zoomScaleNormal="69" zoomScalePageLayoutView="140" workbookViewId="0">
      <pane ySplit="9" topLeftCell="A46" activePane="bottomLeft" state="frozen"/>
      <selection pane="bottomLeft" activeCell="B53" sqref="B53:B6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187</v>
      </c>
      <c r="D4" s="85"/>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00.1"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MA_10_05_CO_IMG01_small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200.1" customHeight="1" x14ac:dyDescent="0.25">
      <c r="A11" s="12" t="str">
        <f t="shared" ref="A11:A18" si="3">IF(OR(B11&lt;&gt;"",J11&lt;&gt;""),CONCATENATE(LEFT(A10,3),IF(MID(A10,4,2)+1&lt;10,CONCATENATE("0",MID(A10,4,2)+1))),"")</f>
        <v>IMG02</v>
      </c>
      <c r="B11" s="62" t="s">
        <v>190</v>
      </c>
      <c r="C11" s="20" t="str">
        <f t="shared" si="0"/>
        <v>Cuaderno de Estudio</v>
      </c>
      <c r="D11" s="63" t="s">
        <v>191</v>
      </c>
      <c r="E11" s="63" t="s">
        <v>153</v>
      </c>
      <c r="F11" s="13" t="str">
        <f t="shared" ref="F11:F74" si="4">IF(OR(B11&lt;&gt;"",J11&lt;&gt;""),CONCATENATE($C$7,"_",$A11,IF($G$4="Cuaderno de Estudio","_small",CONCATENATE(IF(I11="","","n"),IF(LEFT($G$5,1)="F",".jpg",".png")))),"")</f>
        <v>MA_10_05_CO_IMG02_small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200.1" customHeight="1" x14ac:dyDescent="0.25">
      <c r="A12" s="12" t="str">
        <f t="shared" si="3"/>
        <v>IMG03</v>
      </c>
      <c r="B12" s="62" t="s">
        <v>190</v>
      </c>
      <c r="C12" s="20" t="str">
        <f t="shared" si="0"/>
        <v>Cuaderno de Estudio</v>
      </c>
      <c r="D12" s="63" t="s">
        <v>191</v>
      </c>
      <c r="E12" s="63" t="s">
        <v>153</v>
      </c>
      <c r="F12" s="13" t="str">
        <f t="shared" si="4"/>
        <v>MA_10_05_CO_IMG03_small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193</v>
      </c>
      <c r="K12" s="64"/>
      <c r="O12" s="2" t="str">
        <f>'Definición técnica de imagenes'!A18</f>
        <v>Diaporama F1</v>
      </c>
    </row>
    <row r="13" spans="1:16" s="11" customFormat="1" ht="200.1" customHeight="1" x14ac:dyDescent="0.25">
      <c r="A13" s="12" t="str">
        <f t="shared" si="3"/>
        <v>IMG04</v>
      </c>
      <c r="B13" s="62" t="s">
        <v>190</v>
      </c>
      <c r="C13" s="20" t="str">
        <f t="shared" si="0"/>
        <v>Cuaderno de Estudio</v>
      </c>
      <c r="D13" s="63" t="s">
        <v>191</v>
      </c>
      <c r="E13" s="63" t="s">
        <v>153</v>
      </c>
      <c r="F13" s="13" t="str">
        <f t="shared" si="4"/>
        <v>MA_10_05_CO_IMG04_small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200.1" customHeight="1" x14ac:dyDescent="0.25">
      <c r="A14" s="12" t="str">
        <f t="shared" si="3"/>
        <v>IMG05</v>
      </c>
      <c r="B14" s="62" t="s">
        <v>190</v>
      </c>
      <c r="C14" s="20" t="str">
        <f t="shared" si="0"/>
        <v>Cuaderno de Estudio</v>
      </c>
      <c r="D14" s="63" t="s">
        <v>191</v>
      </c>
      <c r="E14" s="63" t="s">
        <v>153</v>
      </c>
      <c r="F14" s="13" t="str">
        <f t="shared" si="4"/>
        <v>MA_10_05_CO_IMG05_small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ht="200.1" customHeight="1" x14ac:dyDescent="0.25">
      <c r="A15" s="12" t="str">
        <f t="shared" si="3"/>
        <v>IMG06</v>
      </c>
      <c r="B15" s="62" t="s">
        <v>190</v>
      </c>
      <c r="C15" s="20" t="str">
        <f t="shared" si="0"/>
        <v>Cuaderno de Estudio</v>
      </c>
      <c r="D15" s="63" t="s">
        <v>191</v>
      </c>
      <c r="E15" s="63" t="s">
        <v>153</v>
      </c>
      <c r="F15" s="13" t="str">
        <f t="shared" si="4"/>
        <v>MA_10_05_CO_IMG06_small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4" t="s">
        <v>193</v>
      </c>
      <c r="K15" s="66"/>
      <c r="O15" s="2" t="str">
        <f>'Definición técnica de imagenes'!A24</f>
        <v>F6B</v>
      </c>
    </row>
    <row r="16" spans="1:16" s="11" customFormat="1" ht="200.1" customHeight="1" x14ac:dyDescent="0.3">
      <c r="A16" s="12" t="str">
        <f t="shared" si="3"/>
        <v>IMG07</v>
      </c>
      <c r="B16" s="62" t="s">
        <v>190</v>
      </c>
      <c r="C16" s="20" t="str">
        <f t="shared" si="0"/>
        <v>Cuaderno de Estudio</v>
      </c>
      <c r="D16" s="63" t="s">
        <v>191</v>
      </c>
      <c r="E16" s="63" t="s">
        <v>153</v>
      </c>
      <c r="F16" s="13" t="str">
        <f t="shared" si="4"/>
        <v>MA_10_05_CO_IMG07_small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4" t="s">
        <v>193</v>
      </c>
      <c r="K16" s="67"/>
      <c r="O16" s="2" t="str">
        <f>'Definición técnica de imagenes'!A25</f>
        <v>F7</v>
      </c>
    </row>
    <row r="17" spans="1:15" s="11" customFormat="1" ht="200.1" customHeight="1" x14ac:dyDescent="0.25">
      <c r="A17" s="12" t="str">
        <f t="shared" si="3"/>
        <v>IMG08</v>
      </c>
      <c r="B17" s="62" t="s">
        <v>190</v>
      </c>
      <c r="C17" s="20" t="str">
        <f t="shared" si="0"/>
        <v>Cuaderno de Estudio</v>
      </c>
      <c r="D17" s="63" t="s">
        <v>191</v>
      </c>
      <c r="E17" s="63" t="s">
        <v>153</v>
      </c>
      <c r="F17" s="13" t="str">
        <f t="shared" si="4"/>
        <v>MA_10_05_CO_IMG08_small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4" t="s">
        <v>193</v>
      </c>
      <c r="K17" s="66"/>
      <c r="O17" s="2" t="str">
        <f>'Definición técnica de imagenes'!A27</f>
        <v>F7B</v>
      </c>
    </row>
    <row r="18" spans="1:15" s="11" customFormat="1" ht="200.1" customHeight="1" x14ac:dyDescent="0.25">
      <c r="A18" s="12" t="str">
        <f t="shared" si="3"/>
        <v>IMG09</v>
      </c>
      <c r="B18" s="62" t="s">
        <v>190</v>
      </c>
      <c r="C18" s="20" t="str">
        <f t="shared" si="0"/>
        <v>Cuaderno de Estudio</v>
      </c>
      <c r="D18" s="63" t="s">
        <v>191</v>
      </c>
      <c r="E18" s="63" t="s">
        <v>153</v>
      </c>
      <c r="F18" s="13" t="str">
        <f t="shared" si="4"/>
        <v>MA_10_05_CO_IMG09_small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4" t="s">
        <v>195</v>
      </c>
      <c r="K18" s="66"/>
      <c r="O18" s="2" t="str">
        <f>'Definición técnica de imagenes'!A30</f>
        <v>F8</v>
      </c>
    </row>
    <row r="19" spans="1:15" s="11" customFormat="1" ht="200.1" customHeight="1" x14ac:dyDescent="0.3">
      <c r="A19" s="12" t="str">
        <f t="shared" ref="A19:A50" si="6">IF(OR(B19&lt;&gt;"",J19&lt;&gt;""),CONCATENATE(LEFT(A18,3),IF(MID(A18,4,2)+1&lt;10,CONCATENATE("0",MID(A18,4,2)+1),MID(A18,4,2)+1)),"")</f>
        <v>IMG10</v>
      </c>
      <c r="B19" s="62" t="s">
        <v>190</v>
      </c>
      <c r="C19" s="20" t="str">
        <f t="shared" si="0"/>
        <v>Cuaderno de Estudio</v>
      </c>
      <c r="D19" s="63" t="s">
        <v>191</v>
      </c>
      <c r="E19" s="63" t="s">
        <v>153</v>
      </c>
      <c r="F19" s="13" t="str">
        <f t="shared" si="4"/>
        <v>MA_10_05_CO_IMG10_small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4" t="s">
        <v>195</v>
      </c>
      <c r="K19" s="67"/>
      <c r="O19" s="2" t="str">
        <f>'Definición técnica de imagenes'!A31</f>
        <v>F10</v>
      </c>
    </row>
    <row r="20" spans="1:15" s="11" customFormat="1" ht="200.1" customHeight="1" x14ac:dyDescent="0.25">
      <c r="A20" s="12" t="str">
        <f t="shared" si="6"/>
        <v>IMG11</v>
      </c>
      <c r="B20" s="62" t="s">
        <v>190</v>
      </c>
      <c r="C20" s="20" t="str">
        <f t="shared" si="0"/>
        <v>Cuaderno de Estudio</v>
      </c>
      <c r="D20" s="63" t="s">
        <v>191</v>
      </c>
      <c r="E20" s="63" t="s">
        <v>153</v>
      </c>
      <c r="F20" s="13" t="str">
        <f t="shared" si="4"/>
        <v>MA_10_05_CO_IMG11_small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195</v>
      </c>
      <c r="K20" s="66"/>
      <c r="O20" s="2" t="str">
        <f>'Definición técnica de imagenes'!A32</f>
        <v>F10B</v>
      </c>
    </row>
    <row r="21" spans="1:15" s="11" customFormat="1" ht="200.1" customHeight="1" x14ac:dyDescent="0.25">
      <c r="A21" s="12" t="str">
        <f t="shared" si="6"/>
        <v>IMG12</v>
      </c>
      <c r="B21" s="62" t="s">
        <v>190</v>
      </c>
      <c r="C21" s="20" t="str">
        <f t="shared" si="0"/>
        <v>Cuaderno de Estudio</v>
      </c>
      <c r="D21" s="63" t="s">
        <v>191</v>
      </c>
      <c r="E21" s="63" t="s">
        <v>153</v>
      </c>
      <c r="F21" s="13" t="str">
        <f t="shared" si="4"/>
        <v>MA_10_05_CO_IMG12_small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193</v>
      </c>
      <c r="K21"/>
      <c r="O21" s="2" t="str">
        <f>'Definición técnica de imagenes'!A33</f>
        <v>F11</v>
      </c>
    </row>
    <row r="22" spans="1:15" s="11" customFormat="1" ht="200.1" customHeight="1" x14ac:dyDescent="0.25">
      <c r="A22" s="12" t="str">
        <f t="shared" si="6"/>
        <v>IMG13</v>
      </c>
      <c r="B22" s="62" t="s">
        <v>190</v>
      </c>
      <c r="C22" s="20" t="str">
        <f t="shared" si="0"/>
        <v>Cuaderno de Estudio</v>
      </c>
      <c r="D22" s="63" t="s">
        <v>191</v>
      </c>
      <c r="E22" s="63" t="s">
        <v>153</v>
      </c>
      <c r="F22" s="13" t="str">
        <f t="shared" si="4"/>
        <v>MA_10_05_CO_IMG13_small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193</v>
      </c>
      <c r="K22" s="68"/>
      <c r="O22" s="2" t="str">
        <f>'Definición técnica de imagenes'!A34</f>
        <v>F12</v>
      </c>
    </row>
    <row r="23" spans="1:15" s="11" customFormat="1" ht="200.1" customHeight="1" x14ac:dyDescent="0.25">
      <c r="A23" s="12" t="str">
        <f t="shared" si="6"/>
        <v>IMG14</v>
      </c>
      <c r="B23" s="62" t="s">
        <v>190</v>
      </c>
      <c r="C23" s="20" t="str">
        <f t="shared" si="0"/>
        <v>Cuaderno de Estudio</v>
      </c>
      <c r="D23" s="63" t="s">
        <v>191</v>
      </c>
      <c r="E23" s="63" t="s">
        <v>153</v>
      </c>
      <c r="F23" s="13" t="str">
        <f t="shared" si="4"/>
        <v>MA_10_05_CO_IMG14_small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MA_10_05_CO_IMG14_zoom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193</v>
      </c>
      <c r="K23"/>
      <c r="O23" s="2" t="str">
        <f>'Definición técnica de imagenes'!A35</f>
        <v>F13</v>
      </c>
    </row>
    <row r="24" spans="1:15" s="11" customFormat="1" ht="200.1" customHeight="1" x14ac:dyDescent="0.25">
      <c r="A24" s="12" t="str">
        <f t="shared" si="6"/>
        <v>IMG15</v>
      </c>
      <c r="B24" s="62" t="s">
        <v>190</v>
      </c>
      <c r="C24" s="20" t="str">
        <f t="shared" si="0"/>
        <v>Cuaderno de Estudio</v>
      </c>
      <c r="D24" s="63" t="s">
        <v>191</v>
      </c>
      <c r="E24" s="63" t="s">
        <v>153</v>
      </c>
      <c r="F24" s="13" t="str">
        <f t="shared" si="4"/>
        <v>MA_10_05_CO_IMG15_small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MA_10_05_CO_IMG15_zoom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193</v>
      </c>
      <c r="K24"/>
      <c r="O24" s="2" t="str">
        <f>'Definición técnica de imagenes'!A37</f>
        <v>F13B</v>
      </c>
    </row>
    <row r="25" spans="1:15" s="11" customFormat="1" ht="200.1" customHeight="1" x14ac:dyDescent="0.25">
      <c r="A25" s="12" t="str">
        <f t="shared" si="6"/>
        <v>IMG16</v>
      </c>
      <c r="B25" s="62" t="s">
        <v>190</v>
      </c>
      <c r="C25" s="20" t="str">
        <f t="shared" si="0"/>
        <v>Cuaderno de Estudio</v>
      </c>
      <c r="D25" s="63" t="s">
        <v>191</v>
      </c>
      <c r="E25" s="63" t="s">
        <v>153</v>
      </c>
      <c r="F25" s="13" t="str">
        <f t="shared" si="4"/>
        <v>MA_10_05_CO_IMG16_small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MA_10_05_CO_IMG16_zoom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4" t="s">
        <v>195</v>
      </c>
      <c r="K25" s="64"/>
    </row>
    <row r="26" spans="1:15" s="11" customFormat="1" ht="200.1" customHeight="1" x14ac:dyDescent="0.25">
      <c r="A26" s="12" t="str">
        <f t="shared" si="6"/>
        <v>IMG17</v>
      </c>
      <c r="B26" s="62" t="s">
        <v>190</v>
      </c>
      <c r="C26" s="20" t="str">
        <f t="shared" si="0"/>
        <v>Cuaderno de Estudio</v>
      </c>
      <c r="D26" s="63" t="s">
        <v>191</v>
      </c>
      <c r="E26" s="63" t="s">
        <v>153</v>
      </c>
      <c r="F26" s="13" t="str">
        <f t="shared" si="4"/>
        <v>MA_10_05_CO_IMG17_small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MA_10_05_CO_IMG17_zoom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4" t="s">
        <v>196</v>
      </c>
      <c r="K26" s="64"/>
    </row>
    <row r="27" spans="1:15" s="11" customFormat="1" ht="200.1" customHeight="1" x14ac:dyDescent="0.25">
      <c r="A27" s="12" t="str">
        <f t="shared" si="6"/>
        <v>IMG18</v>
      </c>
      <c r="B27" s="62" t="s">
        <v>190</v>
      </c>
      <c r="C27" s="20" t="str">
        <f t="shared" si="0"/>
        <v>Cuaderno de Estudio</v>
      </c>
      <c r="D27" s="63" t="s">
        <v>191</v>
      </c>
      <c r="E27" s="63" t="s">
        <v>153</v>
      </c>
      <c r="F27" s="13" t="str">
        <f t="shared" si="4"/>
        <v>MA_10_05_CO_IMG18_small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MA_10_05_CO_IMG18_zoom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196</v>
      </c>
      <c r="K27" s="64"/>
      <c r="O27" s="2"/>
    </row>
    <row r="28" spans="1:15" s="11" customFormat="1" ht="200.1" customHeight="1" x14ac:dyDescent="0.25">
      <c r="A28" s="12" t="str">
        <f t="shared" si="6"/>
        <v>IMG19</v>
      </c>
      <c r="B28" s="62" t="s">
        <v>190</v>
      </c>
      <c r="C28" s="20" t="str">
        <f t="shared" si="0"/>
        <v>Cuaderno de Estudio</v>
      </c>
      <c r="D28" s="63" t="s">
        <v>191</v>
      </c>
      <c r="E28" s="63" t="s">
        <v>153</v>
      </c>
      <c r="F28" s="13" t="str">
        <f t="shared" si="4"/>
        <v>MA_10_05_CO_IMG19_small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MA_10_05_CO_IMG19_zoom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195</v>
      </c>
      <c r="K28" s="64"/>
    </row>
    <row r="29" spans="1:15" s="11" customFormat="1" ht="200.1" customHeight="1" x14ac:dyDescent="0.25">
      <c r="A29" s="12" t="str">
        <f t="shared" si="6"/>
        <v>IMG20</v>
      </c>
      <c r="B29" s="62" t="s">
        <v>190</v>
      </c>
      <c r="C29" s="20" t="str">
        <f t="shared" si="0"/>
        <v>Cuaderno de Estudio</v>
      </c>
      <c r="D29" s="63" t="s">
        <v>191</v>
      </c>
      <c r="E29" s="63" t="s">
        <v>153</v>
      </c>
      <c r="F29" s="13" t="str">
        <f t="shared" si="4"/>
        <v>MA_10_05_CO_IMG20_small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MA_10_05_CO_IMG20_zoom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196</v>
      </c>
      <c r="K29" s="64"/>
    </row>
    <row r="30" spans="1:15" s="11" customFormat="1" ht="200.1" customHeight="1" x14ac:dyDescent="0.25">
      <c r="A30" s="12" t="str">
        <f t="shared" si="6"/>
        <v>IMG21</v>
      </c>
      <c r="B30" s="62" t="s">
        <v>197</v>
      </c>
      <c r="C30" s="20" t="str">
        <f t="shared" si="0"/>
        <v>Cuaderno de Estudio</v>
      </c>
      <c r="D30" s="63" t="s">
        <v>191</v>
      </c>
      <c r="E30" s="63" t="s">
        <v>153</v>
      </c>
      <c r="F30" s="13" t="str">
        <f t="shared" si="4"/>
        <v>MA_10_05_CO_IMG21_small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MA_10_05_CO_IMG21_zoom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ht="200.1" customHeight="1" x14ac:dyDescent="0.25">
      <c r="A31" s="12" t="str">
        <f t="shared" si="6"/>
        <v>IMG22</v>
      </c>
      <c r="B31" s="62" t="s">
        <v>199</v>
      </c>
      <c r="C31" s="20" t="str">
        <f t="shared" si="0"/>
        <v>Cuaderno de Estudio</v>
      </c>
      <c r="D31" s="63" t="s">
        <v>191</v>
      </c>
      <c r="E31" s="63" t="s">
        <v>153</v>
      </c>
      <c r="F31" s="13" t="str">
        <f t="shared" si="4"/>
        <v>MA_10_05_CO_IMG22_small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MA_10_05_CO_IMG22_zoom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198</v>
      </c>
      <c r="K31" s="64"/>
    </row>
    <row r="32" spans="1:15" s="11" customFormat="1" ht="200.1" customHeight="1" x14ac:dyDescent="0.25">
      <c r="A32" s="12" t="str">
        <f t="shared" si="6"/>
        <v>IMG23</v>
      </c>
      <c r="B32" s="62" t="s">
        <v>190</v>
      </c>
      <c r="C32" s="20" t="str">
        <f t="shared" si="0"/>
        <v>Cuaderno de Estudio</v>
      </c>
      <c r="D32" s="63" t="s">
        <v>191</v>
      </c>
      <c r="E32" s="63" t="s">
        <v>153</v>
      </c>
      <c r="F32" s="13" t="str">
        <f t="shared" si="4"/>
        <v>MA_10_05_CO_IMG23_small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MA_10_05_CO_IMG23_zoom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193</v>
      </c>
      <c r="K32" s="64"/>
    </row>
    <row r="33" spans="1:15" s="11" customFormat="1" ht="200.1" customHeight="1" x14ac:dyDescent="0.25">
      <c r="A33" s="12" t="str">
        <f t="shared" si="6"/>
        <v>IMG24</v>
      </c>
      <c r="B33" s="62">
        <v>304269113</v>
      </c>
      <c r="C33" s="20" t="str">
        <f t="shared" si="0"/>
        <v>Cuaderno de Estudio</v>
      </c>
      <c r="D33" s="63" t="s">
        <v>191</v>
      </c>
      <c r="E33" s="63" t="s">
        <v>153</v>
      </c>
      <c r="F33" s="13" t="str">
        <f t="shared" si="4"/>
        <v>MA_10_05_CO_IMG24_small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MA_10_05_CO_IMG24_zoom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ht="200.1" customHeight="1" x14ac:dyDescent="0.25">
      <c r="A34" s="12" t="str">
        <f t="shared" si="6"/>
        <v>IMG25</v>
      </c>
      <c r="B34" s="62" t="s">
        <v>190</v>
      </c>
      <c r="C34" s="20" t="str">
        <f t="shared" si="0"/>
        <v>Cuaderno de Estudio</v>
      </c>
      <c r="D34" s="63" t="s">
        <v>191</v>
      </c>
      <c r="E34" s="63" t="s">
        <v>153</v>
      </c>
      <c r="F34" s="13" t="str">
        <f t="shared" si="4"/>
        <v>MA_10_05_CO_IMG25_small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MA_10_05_CO_IMG25_zoom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200</v>
      </c>
      <c r="K34" s="64"/>
      <c r="O34" s="2"/>
    </row>
    <row r="35" spans="1:15" s="11" customFormat="1" ht="200.1" customHeight="1" x14ac:dyDescent="0.25">
      <c r="A35" s="12" t="str">
        <f t="shared" si="6"/>
        <v>IMG26</v>
      </c>
      <c r="B35" s="62" t="s">
        <v>190</v>
      </c>
      <c r="C35" s="20" t="str">
        <f t="shared" si="0"/>
        <v>Cuaderno de Estudio</v>
      </c>
      <c r="D35" s="63" t="s">
        <v>191</v>
      </c>
      <c r="E35" s="63" t="s">
        <v>153</v>
      </c>
      <c r="F35" s="13" t="str">
        <f t="shared" si="4"/>
        <v>MA_10_05_CO_IMG26_small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MA_10_05_CO_IMG26_zoom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4" t="s">
        <v>193</v>
      </c>
      <c r="K35" s="65"/>
      <c r="O35" s="2"/>
    </row>
    <row r="36" spans="1:15" s="11" customFormat="1" ht="200.1" customHeight="1" x14ac:dyDescent="0.25">
      <c r="A36" s="12" t="str">
        <f t="shared" si="6"/>
        <v>IMG27</v>
      </c>
      <c r="B36" s="62" t="s">
        <v>190</v>
      </c>
      <c r="C36" s="20" t="str">
        <f t="shared" si="0"/>
        <v>Cuaderno de Estudio</v>
      </c>
      <c r="D36" s="63" t="s">
        <v>191</v>
      </c>
      <c r="E36" s="63" t="s">
        <v>153</v>
      </c>
      <c r="F36" s="13" t="str">
        <f t="shared" si="4"/>
        <v>MA_10_05_CO_IMG27_small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MA_10_05_CO_IMG27_zoom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4" t="s">
        <v>193</v>
      </c>
      <c r="K36" s="65"/>
      <c r="O36" s="2"/>
    </row>
    <row r="37" spans="1:15" s="11" customFormat="1" ht="200.1" customHeight="1" x14ac:dyDescent="0.25">
      <c r="A37" s="12" t="str">
        <f t="shared" si="6"/>
        <v>IMG28</v>
      </c>
      <c r="B37" s="62" t="s">
        <v>190</v>
      </c>
      <c r="C37" s="20" t="str">
        <f t="shared" si="0"/>
        <v>Cuaderno de Estudio</v>
      </c>
      <c r="D37" s="63" t="s">
        <v>191</v>
      </c>
      <c r="E37" s="63" t="s">
        <v>153</v>
      </c>
      <c r="F37" s="13" t="str">
        <f t="shared" si="4"/>
        <v>MA_10_05_CO_IMG28_small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MA_10_05_CO_IMG28_zoom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4" t="s">
        <v>201</v>
      </c>
      <c r="K37" s="65"/>
    </row>
    <row r="38" spans="1:15" s="11" customFormat="1" ht="200.1" customHeight="1" x14ac:dyDescent="0.25">
      <c r="A38" s="12" t="str">
        <f t="shared" si="6"/>
        <v>IMG29</v>
      </c>
      <c r="B38" s="62" t="s">
        <v>190</v>
      </c>
      <c r="C38" s="20" t="str">
        <f t="shared" si="0"/>
        <v>Cuaderno de Estudio</v>
      </c>
      <c r="D38" s="63" t="s">
        <v>191</v>
      </c>
      <c r="E38" s="63" t="s">
        <v>153</v>
      </c>
      <c r="F38" s="13" t="str">
        <f t="shared" si="4"/>
        <v>MA_10_05_CO_IMG29_small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MA_10_05_CO_IMG29_zoom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4" t="s">
        <v>193</v>
      </c>
      <c r="K38" s="65"/>
    </row>
    <row r="39" spans="1:15" s="11" customFormat="1" ht="200.1" customHeight="1" x14ac:dyDescent="0.25">
      <c r="A39" s="12" t="str">
        <f t="shared" si="6"/>
        <v>IMG30</v>
      </c>
      <c r="B39" s="62" t="s">
        <v>190</v>
      </c>
      <c r="C39" s="20" t="str">
        <f t="shared" si="0"/>
        <v>Cuaderno de Estudio</v>
      </c>
      <c r="D39" s="63" t="s">
        <v>191</v>
      </c>
      <c r="E39" s="63" t="s">
        <v>153</v>
      </c>
      <c r="F39" s="13" t="str">
        <f t="shared" si="4"/>
        <v>MA_10_05_CO_IMG30_small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MA_10_05_CO_IMG30_zoom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4" t="s">
        <v>193</v>
      </c>
      <c r="K39"/>
    </row>
    <row r="40" spans="1:15" s="11" customFormat="1" ht="200.1" customHeight="1" x14ac:dyDescent="0.25">
      <c r="A40" s="12" t="str">
        <f t="shared" si="6"/>
        <v>IMG31</v>
      </c>
      <c r="B40" s="62" t="s">
        <v>190</v>
      </c>
      <c r="C40" s="20" t="str">
        <f t="shared" si="0"/>
        <v>Cuaderno de Estudio</v>
      </c>
      <c r="D40" s="63" t="s">
        <v>191</v>
      </c>
      <c r="E40" s="63" t="s">
        <v>153</v>
      </c>
      <c r="F40" s="13" t="str">
        <f t="shared" si="4"/>
        <v>MA_10_05_CO_IMG31_small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MA_10_05_CO_IMG31_zoom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4" t="s">
        <v>202</v>
      </c>
      <c r="K40" s="65"/>
    </row>
    <row r="41" spans="1:15" s="11" customFormat="1" ht="200.1" customHeight="1" x14ac:dyDescent="0.25">
      <c r="A41" s="12" t="str">
        <f t="shared" si="6"/>
        <v>IMG32</v>
      </c>
      <c r="B41" s="62" t="s">
        <v>190</v>
      </c>
      <c r="C41" s="20" t="str">
        <f t="shared" si="0"/>
        <v>Cuaderno de Estudio</v>
      </c>
      <c r="D41" s="63" t="s">
        <v>191</v>
      </c>
      <c r="E41" s="63" t="s">
        <v>153</v>
      </c>
      <c r="F41" s="13" t="str">
        <f t="shared" si="4"/>
        <v>MA_10_05_CO_IMG32_small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MA_10_05_CO_IMG32_zoom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4" t="s">
        <v>203</v>
      </c>
      <c r="K41" s="65"/>
    </row>
    <row r="42" spans="1:15" s="11" customFormat="1" ht="200.1" customHeight="1" x14ac:dyDescent="0.25">
      <c r="A42" s="12" t="str">
        <f t="shared" si="6"/>
        <v>IMG33</v>
      </c>
      <c r="B42" s="62" t="s">
        <v>190</v>
      </c>
      <c r="C42" s="20" t="str">
        <f t="shared" ref="C42:C73" si="7">IF(OR(B42&lt;&gt;"",J42&lt;&gt;""),IF($G$4="Recurso",CONCATENATE($G$4," ",$G$5),$G$4),"")</f>
        <v>Cuaderno de Estudio</v>
      </c>
      <c r="D42" s="63" t="s">
        <v>191</v>
      </c>
      <c r="E42" s="63" t="s">
        <v>153</v>
      </c>
      <c r="F42" s="13" t="str">
        <f t="shared" si="4"/>
        <v>MA_10_05_CO_IMG33_small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MA_10_05_CO_IMG33_zoom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4" t="s">
        <v>193</v>
      </c>
      <c r="K42" s="65"/>
    </row>
    <row r="43" spans="1:15" s="11" customFormat="1" ht="200.1" customHeight="1" x14ac:dyDescent="0.25">
      <c r="A43" s="12" t="str">
        <f t="shared" si="6"/>
        <v>IMG34</v>
      </c>
      <c r="B43" s="62" t="s">
        <v>190</v>
      </c>
      <c r="C43" s="20" t="str">
        <f t="shared" si="7"/>
        <v>Cuaderno de Estudio</v>
      </c>
      <c r="D43" s="63" t="s">
        <v>191</v>
      </c>
      <c r="E43" s="63" t="s">
        <v>153</v>
      </c>
      <c r="F43" s="13" t="str">
        <f t="shared" si="4"/>
        <v>MA_10_05_CO_IMG34_small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MA_10_05_CO_IMG34_zoom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4" t="s">
        <v>193</v>
      </c>
      <c r="K43" s="65"/>
    </row>
    <row r="44" spans="1:15" s="11" customFormat="1" ht="200.1" customHeight="1" x14ac:dyDescent="0.25">
      <c r="A44" s="12" t="str">
        <f t="shared" si="6"/>
        <v>IMG35</v>
      </c>
      <c r="B44" s="62" t="s">
        <v>190</v>
      </c>
      <c r="C44" s="20" t="str">
        <f t="shared" si="7"/>
        <v>Cuaderno de Estudio</v>
      </c>
      <c r="D44" s="63" t="s">
        <v>191</v>
      </c>
      <c r="E44" s="63" t="s">
        <v>153</v>
      </c>
      <c r="F44" s="13" t="str">
        <f t="shared" si="4"/>
        <v>MA_10_05_CO_IMG35_small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MA_10_05_CO_IMG35_zoom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4" t="s">
        <v>193</v>
      </c>
      <c r="K44" s="65"/>
    </row>
    <row r="45" spans="1:15" s="11" customFormat="1" ht="170.1" customHeight="1" x14ac:dyDescent="0.25">
      <c r="A45" s="12" t="str">
        <f t="shared" si="6"/>
        <v>IMG36</v>
      </c>
      <c r="B45" s="62" t="s">
        <v>190</v>
      </c>
      <c r="C45" s="20" t="str">
        <f t="shared" si="7"/>
        <v>Cuaderno de Estudio</v>
      </c>
      <c r="D45" s="63" t="s">
        <v>191</v>
      </c>
      <c r="E45" s="63" t="s">
        <v>153</v>
      </c>
      <c r="F45" s="13" t="str">
        <f t="shared" si="4"/>
        <v>MA_10_05_CO_IMG36_small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MA_10_05_CO_IMG36_zoom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t="s">
        <v>204</v>
      </c>
      <c r="K45" s="65"/>
    </row>
    <row r="46" spans="1:15" s="11" customFormat="1" ht="170.1" customHeight="1" x14ac:dyDescent="0.25">
      <c r="A46" s="12" t="str">
        <f t="shared" si="6"/>
        <v>IMG37</v>
      </c>
      <c r="B46" s="62" t="s">
        <v>190</v>
      </c>
      <c r="C46" s="20" t="str">
        <f t="shared" si="7"/>
        <v>Cuaderno de Estudio</v>
      </c>
      <c r="D46" s="63" t="s">
        <v>191</v>
      </c>
      <c r="E46" s="63" t="s">
        <v>153</v>
      </c>
      <c r="F46" s="13" t="str">
        <f t="shared" si="4"/>
        <v>MA_10_05_CO_IMG37_small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MA_10_05_CO_IMG37_zoom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3" t="s">
        <v>205</v>
      </c>
      <c r="K46" s="65"/>
    </row>
    <row r="47" spans="1:15" s="11" customFormat="1" ht="170.1" customHeight="1" x14ac:dyDescent="0.25">
      <c r="A47" s="12" t="str">
        <f t="shared" si="6"/>
        <v>IMG38</v>
      </c>
      <c r="B47" s="62" t="s">
        <v>190</v>
      </c>
      <c r="C47" s="20" t="str">
        <f t="shared" si="7"/>
        <v>Cuaderno de Estudio</v>
      </c>
      <c r="D47" s="63" t="s">
        <v>191</v>
      </c>
      <c r="E47" s="63" t="s">
        <v>153</v>
      </c>
      <c r="F47" s="13" t="str">
        <f t="shared" si="4"/>
        <v>MA_10_05_CO_IMG38_small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MA_10_05_CO_IMG38_zoom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3" t="s">
        <v>206</v>
      </c>
      <c r="K47" s="65"/>
    </row>
    <row r="48" spans="1:15" s="11" customFormat="1" ht="170.1" customHeight="1" x14ac:dyDescent="0.25">
      <c r="A48" s="12" t="str">
        <f t="shared" si="6"/>
        <v>IMG39</v>
      </c>
      <c r="B48" s="62" t="s">
        <v>190</v>
      </c>
      <c r="C48" s="20" t="str">
        <f t="shared" si="7"/>
        <v>Cuaderno de Estudio</v>
      </c>
      <c r="D48" s="63" t="s">
        <v>191</v>
      </c>
      <c r="E48" s="63" t="s">
        <v>153</v>
      </c>
      <c r="F48" s="13" t="str">
        <f t="shared" si="4"/>
        <v>MA_10_05_CO_IMG39_small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MA_10_05_CO_IMG39_zoom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t="s">
        <v>207</v>
      </c>
      <c r="K48" s="65"/>
    </row>
    <row r="49" spans="1:11" s="11" customFormat="1" ht="170.1" customHeight="1" x14ac:dyDescent="0.25">
      <c r="A49" s="12" t="str">
        <f t="shared" si="6"/>
        <v>IMG40</v>
      </c>
      <c r="B49" s="62" t="s">
        <v>190</v>
      </c>
      <c r="C49" s="20" t="str">
        <f t="shared" si="7"/>
        <v>Cuaderno de Estudio</v>
      </c>
      <c r="D49" s="63" t="s">
        <v>191</v>
      </c>
      <c r="E49" s="63" t="s">
        <v>153</v>
      </c>
      <c r="F49" s="13" t="str">
        <f t="shared" si="4"/>
        <v>MA_10_05_CO_IMG40_small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MA_10_05_CO_IMG40_zoom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3" t="s">
        <v>208</v>
      </c>
      <c r="K49" s="65"/>
    </row>
    <row r="50" spans="1:11" s="11" customFormat="1" ht="170.1" customHeight="1" x14ac:dyDescent="0.25">
      <c r="A50" s="12" t="str">
        <f t="shared" si="6"/>
        <v>IMG41</v>
      </c>
      <c r="B50" s="62" t="s">
        <v>190</v>
      </c>
      <c r="C50" s="20" t="str">
        <f t="shared" si="7"/>
        <v>Cuaderno de Estudio</v>
      </c>
      <c r="D50" s="63" t="s">
        <v>191</v>
      </c>
      <c r="E50" s="63" t="s">
        <v>153</v>
      </c>
      <c r="F50" s="13" t="str">
        <f t="shared" si="4"/>
        <v>MA_10_05_CO_IMG41_small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MA_10_05_CO_IMG41_zoom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63" t="s">
        <v>209</v>
      </c>
      <c r="K50" s="65"/>
    </row>
    <row r="51" spans="1:11" s="11" customFormat="1" ht="170.1" customHeight="1" x14ac:dyDescent="0.25">
      <c r="A51" s="12" t="str">
        <f t="shared" ref="A51:A82" si="8">IF(OR(B51&lt;&gt;"",J51&lt;&gt;""),CONCATENATE(LEFT(A50,3),IF(MID(A50,4,2)+1&lt;10,CONCATENATE("0",MID(A50,4,2)+1),MID(A50,4,2)+1)),"")</f>
        <v>IMG42</v>
      </c>
      <c r="B51" s="62" t="s">
        <v>190</v>
      </c>
      <c r="C51" s="20" t="str">
        <f t="shared" si="7"/>
        <v>Cuaderno de Estudio</v>
      </c>
      <c r="D51" s="63" t="s">
        <v>191</v>
      </c>
      <c r="E51" s="63" t="s">
        <v>153</v>
      </c>
      <c r="F51" s="13" t="str">
        <f t="shared" si="4"/>
        <v>MA_10_05_CO_IMG42_small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MA_10_05_CO_IMG42_zoom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63" t="s">
        <v>210</v>
      </c>
      <c r="K51" s="65"/>
    </row>
    <row r="52" spans="1:11" s="11" customFormat="1" ht="170.1" customHeight="1" x14ac:dyDescent="0.25">
      <c r="A52" s="12" t="str">
        <f t="shared" si="8"/>
        <v>IMG43</v>
      </c>
      <c r="B52" s="62" t="s">
        <v>190</v>
      </c>
      <c r="C52" s="20" t="str">
        <f t="shared" si="7"/>
        <v>Cuaderno de Estudio</v>
      </c>
      <c r="D52" s="63" t="s">
        <v>191</v>
      </c>
      <c r="E52" s="63" t="s">
        <v>153</v>
      </c>
      <c r="F52" s="13" t="str">
        <f t="shared" si="4"/>
        <v>MA_10_05_CO_IMG43_small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MA_10_05_CO_IMG43_zoom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t="s">
        <v>211</v>
      </c>
      <c r="K52" s="65"/>
    </row>
    <row r="53" spans="1:11" s="11" customFormat="1" ht="170.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70.1"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70.1"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70.1"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70.1"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70.1"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619125</xdr:colOff>
                <xdr:row>20</xdr:row>
                <xdr:rowOff>209550</xdr:rowOff>
              </from>
              <to>
                <xdr:col>16</xdr:col>
                <xdr:colOff>581025</xdr:colOff>
                <xdr:row>20</xdr:row>
                <xdr:rowOff>2428875</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314325</xdr:colOff>
                <xdr:row>21</xdr:row>
                <xdr:rowOff>2524125</xdr:rowOff>
              </from>
              <to>
                <xdr:col>16</xdr:col>
                <xdr:colOff>123825</xdr:colOff>
                <xdr:row>22</xdr:row>
                <xdr:rowOff>2514600</xdr:rowOff>
              </to>
            </anchor>
          </objectPr>
        </oleObject>
      </mc:Choice>
      <mc:Fallback>
        <oleObject progId="PBrush" shapeId="2052" r:id="rId6"/>
      </mc:Fallback>
    </mc:AlternateContent>
    <mc:AlternateContent xmlns:mc="http://schemas.openxmlformats.org/markup-compatibility/2006">
      <mc:Choice Requires="x14">
        <oleObject progId="PBrush" shapeId="2053" r:id="rId8">
          <objectPr defaultSize="0" autoPict="0" r:id="rId9">
            <anchor moveWithCells="1" sizeWithCells="1">
              <from>
                <xdr:col>10</xdr:col>
                <xdr:colOff>314325</xdr:colOff>
                <xdr:row>23</xdr:row>
                <xdr:rowOff>28575</xdr:rowOff>
              </from>
              <to>
                <xdr:col>16</xdr:col>
                <xdr:colOff>752475</xdr:colOff>
                <xdr:row>23</xdr:row>
                <xdr:rowOff>2333625</xdr:rowOff>
              </to>
            </anchor>
          </objectPr>
        </oleObject>
      </mc:Choice>
      <mc:Fallback>
        <oleObject progId="PBrush" shapeId="2053" r:id="rId8"/>
      </mc:Fallback>
    </mc:AlternateContent>
    <mc:AlternateContent xmlns:mc="http://schemas.openxmlformats.org/markup-compatibility/2006">
      <mc:Choice Requires="x14">
        <oleObject progId="PBrush" shapeId="2055" r:id="rId10">
          <objectPr defaultSize="0" autoPict="0" r:id="rId11">
            <anchor moveWithCells="1" sizeWithCells="1">
              <from>
                <xdr:col>10</xdr:col>
                <xdr:colOff>885825</xdr:colOff>
                <xdr:row>38</xdr:row>
                <xdr:rowOff>628650</xdr:rowOff>
              </from>
              <to>
                <xdr:col>15</xdr:col>
                <xdr:colOff>647700</xdr:colOff>
                <xdr:row>38</xdr:row>
                <xdr:rowOff>2047875</xdr:rowOff>
              </to>
            </anchor>
          </objectPr>
        </oleObject>
      </mc:Choice>
      <mc:Fallback>
        <oleObject progId="PBrush" shapeId="2055"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2016-07-25T03:58:13Z</dcterms:modified>
</cp:coreProperties>
</file>