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H12" i="1" s="1"/>
  <c r="M8" i="1"/>
  <c r="M7" i="1"/>
  <c r="M6" i="1"/>
  <c r="M5" i="1"/>
  <c r="F5" i="1"/>
  <c r="M4" i="1"/>
  <c r="M3" i="1"/>
  <c r="M2" i="1"/>
  <c r="M1" i="1"/>
  <c r="E9" i="1" s="1"/>
  <c r="F12" i="1" l="1"/>
  <c r="G12" i="1" s="1"/>
  <c r="H11" i="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H18" i="1" l="1"/>
  <c r="F18" i="1"/>
  <c r="G18" i="1" s="1"/>
  <c r="A19" i="1"/>
  <c r="F19" i="1" l="1"/>
  <c r="G19" i="1" s="1"/>
  <c r="H19" i="1"/>
  <c r="A20" i="1"/>
  <c r="H20" i="1" l="1"/>
  <c r="F20" i="1"/>
  <c r="G20" i="1" s="1"/>
  <c r="A21" i="1"/>
  <c r="F21" i="1" l="1"/>
  <c r="G21" i="1" s="1"/>
  <c r="H21" i="1"/>
  <c r="A22" i="1"/>
  <c r="H22" i="1" l="1"/>
  <c r="F22" i="1"/>
  <c r="G22" i="1" s="1"/>
  <c r="A23" i="1"/>
  <c r="F23" i="1" l="1"/>
  <c r="G23" i="1" s="1"/>
  <c r="H23" i="1"/>
  <c r="A24" i="1"/>
  <c r="H24" i="1" l="1"/>
  <c r="F24" i="1"/>
  <c r="G24" i="1" s="1"/>
  <c r="A25" i="1"/>
  <c r="F25" i="1" l="1"/>
  <c r="G25" i="1" s="1"/>
  <c r="H25" i="1"/>
  <c r="A26" i="1"/>
  <c r="H26" i="1" l="1"/>
  <c r="F26" i="1"/>
  <c r="G26" i="1" s="1"/>
  <c r="A27" i="1"/>
  <c r="F27" i="1" l="1"/>
  <c r="G27" i="1" s="1"/>
  <c r="H27" i="1"/>
  <c r="A28" i="1"/>
  <c r="H28" i="1" l="1"/>
  <c r="F28" i="1"/>
  <c r="G28" i="1" s="1"/>
  <c r="A29" i="1"/>
  <c r="F29" i="1" l="1"/>
  <c r="G29" i="1" s="1"/>
  <c r="H29" i="1"/>
  <c r="A30" i="1"/>
  <c r="H30" i="1" l="1"/>
  <c r="F30" i="1"/>
  <c r="G30" i="1" s="1"/>
  <c r="A31" i="1"/>
  <c r="F31" i="1" l="1"/>
  <c r="G31" i="1" s="1"/>
  <c r="H31" i="1"/>
  <c r="A32" i="1"/>
  <c r="H32" i="1" l="1"/>
  <c r="F32" i="1"/>
  <c r="G32" i="1" s="1"/>
  <c r="A33" i="1"/>
  <c r="F33" i="1" l="1"/>
  <c r="G33" i="1" s="1"/>
  <c r="H33" i="1"/>
  <c r="A34" i="1"/>
  <c r="H34" i="1" l="1"/>
  <c r="F34" i="1"/>
  <c r="G34" i="1" s="1"/>
  <c r="A35" i="1"/>
  <c r="F35" i="1" l="1"/>
  <c r="G35" i="1" s="1"/>
  <c r="H35" i="1"/>
  <c r="A36" i="1"/>
  <c r="H36" i="1" l="1"/>
  <c r="F36" i="1"/>
  <c r="G36" i="1" s="1"/>
  <c r="A37" i="1"/>
  <c r="F37" i="1" l="1"/>
  <c r="G37" i="1" s="1"/>
  <c r="H37" i="1"/>
  <c r="A38" i="1"/>
  <c r="H38" i="1" l="1"/>
  <c r="F38" i="1"/>
  <c r="G38" i="1" s="1"/>
  <c r="A39" i="1"/>
  <c r="F39" i="1" l="1"/>
  <c r="G39" i="1" s="1"/>
  <c r="H39" i="1"/>
  <c r="A40" i="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<sst xmlns="http://schemas.openxmlformats.org/spreadsheetml/2006/main" count="482" uniqueCount="222">
  <si>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</si>
  <si>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</si>
  <si>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</si>
  <si>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</si>
  <si>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</si>
  <si>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</si>
  <si>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</si>
  <si>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</si>
  <si>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</si>
  <si>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</si>
  <si>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</si>
  <si>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</si>
  <si>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</si>
  <si>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</si>
  <si>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</si>
  <si>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</si>
  <si>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</si>
  <si>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</si>
  <si>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</si>
  <si>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</si>
  <si>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</si>
  <si>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</si>
  <si>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</si>
  <si>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</si>
  <si>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</si>
  <si>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</si>
  <si>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</si>
  <si>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</si>
  <si>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</si>
  <si>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</si>
  <si>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</si>
  <si>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</si>
  <si>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</si>
  <si>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</si>
  <si>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</si>
  <si>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</si>
  <si>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</si>
  <si>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</si>
  <si>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</si>
  <si>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</si>
  <si>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</si>
  <si>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</si>
  <si>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</si>
  <si>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</si>
  <si>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</si>
  <si>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</si>
  <si>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</si>
  <si>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</si>
  <si>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</si>
  <si>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</si>
  <si>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</si>
  <si>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</si>
  <si>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</si>
  <si>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</si>
  <si>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</si>
  <si>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</si>
  <si>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</si>
  <si>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</si>
  <si>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</si>
  <si>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</si>
  <si>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</si>
  <si>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</si>
  <si>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</si>
  <si>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</si>
  <si>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</si>
  <si>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</si>
  <si>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</si>
  <si>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</si>
  <si>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</si>
  <si>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</si>
  <si>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</si>
  <si>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</si>
  <si>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</si>
  <si>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</si>
  <si>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</si>
  <si>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</si>
  <si>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</si>
  <si>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</si>
  <si>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</si>
  <si>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</si>
  <si>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</si>
  <si>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</si>
  <si>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</si>
  <si>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</si>
  <si>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</si>
  <si>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</si>
  <si>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</si>
  <si>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</si>
  <si>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</si>
  <si>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</si>
  <si>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</si>
  <si>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</si>
  <si>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</si>
  <si>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</si>
  <si>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</si>
  <si>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</si>
  <si>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</si>
  <si>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</si>
  <si>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</si>
  <si>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</si>
  <si>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</si>
  <si>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</si>
  <si>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</si>
  <si>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</si>
  <si>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</si>
  <si>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</si>
  <si>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</si>
  <si>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</si>
  <si>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</si>
  <si>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</si>
  <si>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</si>
  <si>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</si>
  <si>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</si>
  <si>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</si>
  <si>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</si>
  <si>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</si>
  <si>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</si>
  <si>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</si>
  <si>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</si>
  <si>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</si>
  <si>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</si>
  <si>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</si>
  <si>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</si>
  <si>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</si>
  <si>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</si>
  <si>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</si>
  <si>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</si>
  <si>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</si>
  <si>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</si>
  <si>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</si>
  <si>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</si>
  <si>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</si>
  <si>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</si>
  <si>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</si>
  <si>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</si>
  <si>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</si>
  <si>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</si>
  <si>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</si>
  <si>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</si>
  <si>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</si>
  <si>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</si>
  <si>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</si>
  <si>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</si>
  <si>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</si>
  <si>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</si>
  <si>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</si>
  <si>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</si>
  <si>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</si>
  <si>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</si>
  <si>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</si>
  <si>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</si>
  <si>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</si>
  <si>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</si>
  <si>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</si>
  <si>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</si>
  <si>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</si>
  <si>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</si>
  <si>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</si>
  <si>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</si>
  <si>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</si>
  <si>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</si>
  <si>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</si>
  <si>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</si>
  <si>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</si>
  <si>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</si>
  <si>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</si>
  <si>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</si>
  <si>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</si>
  <si>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</si>
  <si>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</si>
  <si>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</si>
  <si>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</si>
  <si>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</si>
  <si>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</si>
  <si>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</si>
  <si>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</si>
  <si>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</si>
  <si>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</si>
  <si>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</si>
  <si>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</si>
  <si>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</si>
  <si>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</si>
  <si>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</si>
  <si>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</si>
  <si>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</si>
  <si>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</si>
  <si>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</si>
  <si>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Funciones Trigonométricas</t>
  </si>
  <si>
    <t>Alexander Rincón</t>
  </si>
  <si>
    <t>Cuaderno de Estudio</t>
  </si>
  <si>
    <t>MA_10_04_CO</t>
  </si>
  <si>
    <t>Ilustración</t>
  </si>
  <si>
    <t>ver observaciones</t>
  </si>
  <si>
    <t>Shutterstock: 191724428</t>
  </si>
  <si>
    <t>Circunferencia unitaria en la que se muestra un ángulo y las medidas de un triángulo rectángulo como en la ilustración de referencia.</t>
  </si>
  <si>
    <t>http://profesores.aulaplaneta.com/#/cuaderno-estudio?UnidadID=644
cambiar α por θ</t>
  </si>
  <si>
    <t xml:space="preserve">http://profesores.aulaplaneta.com/#/cuaderno-estudio?UnidadID=644
Cambiar α por θ </t>
  </si>
  <si>
    <t>Shutterstock: 83915149</t>
  </si>
  <si>
    <t>Representación gráfica de sen(2), como se muestra en la figura de referencia</t>
  </si>
  <si>
    <t>Cambiar θ por x</t>
  </si>
  <si>
    <t xml:space="preserve">Región en el plano, como se muestra en la figura de referencia.
Colocar las líneas horizontales a la altura -1 y 1 punteadas. </t>
  </si>
  <si>
    <t>Función seno en el intervalo (0,2pi).
Incluir los nombres de los ejes coordenados.</t>
  </si>
  <si>
    <t>función seno</t>
  </si>
  <si>
    <t>coseno de un ángulo x, como se muestra en la figura de referencia</t>
  </si>
  <si>
    <t>Función coseno entre cero y 2pi</t>
  </si>
  <si>
    <t>función coseno.
Incluir el nombre de la función cos(x)</t>
  </si>
  <si>
    <t>Grafica de la función tangente en el intervalo [0, 2π.]</t>
  </si>
  <si>
    <t>Grafica de la función cotangente en el intervalo [0, 2π].</t>
  </si>
  <si>
    <t>Grafica de la función secante en el intervalo [0, 2π]</t>
  </si>
  <si>
    <t xml:space="preserve">gráfico de la función secante.
</t>
  </si>
  <si>
    <t>Función cosecante en el intervalo [0, 2π]</t>
  </si>
  <si>
    <t>Función cosecante</t>
  </si>
  <si>
    <t>Shutterstock: 157764617
Dejar únicamente las cuatro primeras ondas.</t>
  </si>
  <si>
    <t xml:space="preserve">Agregar los nombres de los ejes, indicar con color verde que la gráfica en verde corresponde a la función: y = senx + 1.
En rojo indicar que la gráfica roja corresponde a y = senx.
En morado escribir la función y = senx – 1 para indica que corresponde a la gráfica morada.
</t>
  </si>
  <si>
    <t>Agregar los nombres de los ejes y escribir en azul y = cos x y en rojo y=cos⁡(x+π/6)</t>
  </si>
  <si>
    <t>Shutterstock: 70255390
Incluir una línea vertical que separe las dos imágenes reflejadas y nombrarla línea de reflexión</t>
  </si>
  <si>
    <t xml:space="preserve">Agregar los nombres de los ejes, escribir las funciones: y = - sen x en rojo y y =  sen x en negro. 
Cambiar la altura de la función a 1
</t>
  </si>
  <si>
    <t xml:space="preserve">Agregar los nombres de los ejes y escribir en rojo y = sen x, y en azul y = 3 sen x, y en negro y = 1/3 sen x 
</t>
  </si>
  <si>
    <t>Agregar el nombre de los ejes, en negro debe aparecer la función: y = sen (1/2)x; en rojo la función: y = sen x; en verde debe aparecer la función: y = sen 2x; los colores de las gráficas también se deben mantener.</t>
  </si>
  <si>
    <t>Grafica de la función y = 3sen x + 1.</t>
  </si>
  <si>
    <t>Gráfico de la función -4cos(x)</t>
  </si>
  <si>
    <t>Gráfico de las funciones 2sen(4x-π) y la función 2sen(4x), marcando el desplazamiento de fase desde el origen al punto π/4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</si>
</sst>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jpe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jpeg"/><Relationship Id="rId1" Type="http://schemas.openxmlformats.org/officeDocument/2006/relationships/image" Target="../media/image4.jpe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jpe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jpe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381000</xdr:colOff>
      <xdr:row>9</xdr:row>
      <xdr:rowOff>2505075</xdr:rowOff>
    </xdr:to>
    <xdr:pic>
      <xdr:nvPicPr>
        <xdr:cNvPr id="3" name="Imagen 2" descr="A closeup of a polygraph lie detector test needle drawing a red line on graph paper on an isolated white background"/>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61833" y="2148417"/>
          <a:ext cx="4286250" cy="2505075"/>
        </a:xfrm>
        <a:prstGeom prst="rect">
          <a:avLst/>
        </a:prstGeom>
        <a:noFill/>
        <a:ln>
          <a:noFill/>
        </a:ln>
      </xdr:spPr>
    </xdr:pic>
    <xdr:clientData/>
  </xdr:twoCellAnchor>
  <xdr:twoCellAnchor editAs="oneCell">
    <xdr:from>
      <xdr:col>10</xdr:col>
      <xdr:colOff>421933</xdr:colOff>
      <xdr:row>10</xdr:row>
      <xdr:rowOff>148167</xdr:rowOff>
    </xdr:from>
    <xdr:to>
      <xdr:col>15</xdr:col>
      <xdr:colOff>287866</xdr:colOff>
      <xdr:row>10</xdr:row>
      <xdr:rowOff>2248958</xdr:rowOff>
    </xdr:to>
    <xdr:pic>
      <xdr:nvPicPr>
        <xdr:cNvPr id="4" name="Imagen 3"/>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9249" t="32500" r="51613" b="13821"/>
        <a:stretch/>
      </xdr:blipFill>
      <xdr:spPr bwMode="auto">
        <a:xfrm>
          <a:off x="16783766" y="4826000"/>
          <a:ext cx="2120183" cy="210079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11</xdr:row>
      <xdr:rowOff>0</xdr:rowOff>
    </xdr:from>
    <xdr:to>
      <xdr:col>19</xdr:col>
      <xdr:colOff>415925</xdr:colOff>
      <xdr:row>11</xdr:row>
      <xdr:rowOff>1619250</xdr:rowOff>
    </xdr:to>
    <xdr:pic>
      <xdr:nvPicPr>
        <xdr:cNvPr id="5" name="Imagen 4"/>
        <xdr:cNvPicPr/>
      </xdr:nvPicPr>
      <xdr:blipFill rotWithShape="1">
        <a:blip xmlns:r="http://schemas.openxmlformats.org/officeDocument/2006/relationships" r:embed="rId3"/>
        <a:srcRect l="43144" t="39577" r="21865" b="46224"/>
        <a:stretch/>
      </xdr:blipFill>
      <xdr:spPr bwMode="auto">
        <a:xfrm>
          <a:off x="16361833" y="7207250"/>
          <a:ext cx="5972175" cy="1619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222250</xdr:colOff>
      <xdr:row>12</xdr:row>
      <xdr:rowOff>285750</xdr:rowOff>
    </xdr:from>
    <xdr:to>
      <xdr:col>15</xdr:col>
      <xdr:colOff>758825</xdr:colOff>
      <xdr:row>12</xdr:row>
      <xdr:rowOff>2115185</xdr:rowOff>
    </xdr:to>
    <xdr:pic>
      <xdr:nvPicPr>
        <xdr:cNvPr id="6" name="Imagen 5" descr="http://profesores.aulaplaneta.com/DNNPlayerPackages/Package12548/InfoGuion/cuadernoestudio/images_xml/MT_10_04_img24_small.jpg"/>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r="32783"/>
        <a:stretch/>
      </xdr:blipFill>
      <xdr:spPr bwMode="auto">
        <a:xfrm>
          <a:off x="16584083" y="10022417"/>
          <a:ext cx="2790825" cy="182943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539749</xdr:colOff>
      <xdr:row>13</xdr:row>
      <xdr:rowOff>285750</xdr:rowOff>
    </xdr:from>
    <xdr:to>
      <xdr:col>17</xdr:col>
      <xdr:colOff>42332</xdr:colOff>
      <xdr:row>13</xdr:row>
      <xdr:rowOff>2383461</xdr:rowOff>
    </xdr:to>
    <xdr:pic>
      <xdr:nvPicPr>
        <xdr:cNvPr id="7" name="Imagen 6" descr="image of speakerphones and sound against white background"/>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01582" y="12551833"/>
          <a:ext cx="3407833" cy="2097711"/>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412750</xdr:colOff>
          <xdr:row>13</xdr:row>
          <xdr:rowOff>2448415</xdr:rowOff>
        </xdr:from>
        <xdr:to>
          <xdr:col>16</xdr:col>
          <xdr:colOff>218016</xdr:colOff>
          <xdr:row>15</xdr:row>
          <xdr:rowOff>14817</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444500</xdr:colOff>
      <xdr:row>14</xdr:row>
      <xdr:rowOff>2497667</xdr:rowOff>
    </xdr:from>
    <xdr:to>
      <xdr:col>15</xdr:col>
      <xdr:colOff>438150</xdr:colOff>
      <xdr:row>15</xdr:row>
      <xdr:rowOff>2435225</xdr:rowOff>
    </xdr:to>
    <xdr:pic>
      <xdr:nvPicPr>
        <xdr:cNvPr id="9" name="Imagen 8"/>
        <xdr:cNvPicPr/>
      </xdr:nvPicPr>
      <xdr:blipFill rotWithShape="1">
        <a:blip xmlns:r="http://schemas.openxmlformats.org/officeDocument/2006/relationships" r:embed="rId6"/>
        <a:srcRect l="43270" t="29616" r="40607" b="37613"/>
        <a:stretch/>
      </xdr:blipFill>
      <xdr:spPr bwMode="auto">
        <a:xfrm>
          <a:off x="16806333" y="17293167"/>
          <a:ext cx="2247900" cy="2466975"/>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10</xdr:col>
          <xdr:colOff>145547</xdr:colOff>
          <xdr:row>15</xdr:row>
          <xdr:rowOff>2529415</xdr:rowOff>
        </xdr:from>
        <xdr:to>
          <xdr:col>15</xdr:col>
          <xdr:colOff>790575</xdr:colOff>
          <xdr:row>17</xdr:row>
          <xdr:rowOff>25399</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243417</xdr:colOff>
      <xdr:row>17</xdr:row>
      <xdr:rowOff>367893</xdr:rowOff>
    </xdr:from>
    <xdr:to>
      <xdr:col>16</xdr:col>
      <xdr:colOff>738717</xdr:colOff>
      <xdr:row>17</xdr:row>
      <xdr:rowOff>2384425</xdr:rowOff>
    </xdr:to>
    <xdr:pic>
      <xdr:nvPicPr>
        <xdr:cNvPr id="11" name="Imagen 10"/>
        <xdr:cNvPicPr/>
      </xdr:nvPicPr>
      <xdr:blipFill rotWithShape="1">
        <a:blip xmlns:r="http://schemas.openxmlformats.org/officeDocument/2006/relationships" r:embed="rId7"/>
        <a:srcRect l="22932" t="32214" r="36274" b="20790"/>
        <a:stretch/>
      </xdr:blipFill>
      <xdr:spPr bwMode="auto">
        <a:xfrm>
          <a:off x="16605250" y="22751643"/>
          <a:ext cx="3575050" cy="201653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18</xdr:row>
      <xdr:rowOff>0</xdr:rowOff>
    </xdr:from>
    <xdr:to>
      <xdr:col>17</xdr:col>
      <xdr:colOff>790575</xdr:colOff>
      <xdr:row>18</xdr:row>
      <xdr:rowOff>2466975</xdr:rowOff>
    </xdr:to>
    <xdr:pic>
      <xdr:nvPicPr>
        <xdr:cNvPr id="12" name="Imagen 11"/>
        <xdr:cNvPicPr/>
      </xdr:nvPicPr>
      <xdr:blipFill rotWithShape="1">
        <a:blip xmlns:r="http://schemas.openxmlformats.org/officeDocument/2006/relationships" r:embed="rId8"/>
        <a:srcRect l="15967" t="21450" r="6408" b="12084"/>
        <a:stretch/>
      </xdr:blipFill>
      <xdr:spPr bwMode="auto">
        <a:xfrm>
          <a:off x="16361833" y="24913167"/>
          <a:ext cx="4695825" cy="2466975"/>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10</xdr:col>
          <xdr:colOff>316656</xdr:colOff>
          <xdr:row>19</xdr:row>
          <xdr:rowOff>74082</xdr:rowOff>
        </xdr:from>
        <xdr:to>
          <xdr:col>15</xdr:col>
          <xdr:colOff>313265</xdr:colOff>
          <xdr:row>19</xdr:row>
          <xdr:rowOff>2268007</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21166</xdr:colOff>
      <xdr:row>20</xdr:row>
      <xdr:rowOff>148167</xdr:rowOff>
    </xdr:from>
    <xdr:to>
      <xdr:col>16</xdr:col>
      <xdr:colOff>253999</xdr:colOff>
      <xdr:row>20</xdr:row>
      <xdr:rowOff>2473876</xdr:rowOff>
    </xdr:to>
    <xdr:pic>
      <xdr:nvPicPr>
        <xdr:cNvPr id="14" name="Imagen 13"/>
        <xdr:cNvPicPr/>
      </xdr:nvPicPr>
      <xdr:blipFill rotWithShape="1">
        <a:blip xmlns:r="http://schemas.openxmlformats.org/officeDocument/2006/relationships" r:embed="rId9"/>
        <a:srcRect l="24120" t="28297" r="39361" b="18429"/>
        <a:stretch/>
      </xdr:blipFill>
      <xdr:spPr bwMode="auto">
        <a:xfrm>
          <a:off x="16382999" y="30120167"/>
          <a:ext cx="3312583" cy="232570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222250</xdr:colOff>
      <xdr:row>21</xdr:row>
      <xdr:rowOff>112509</xdr:rowOff>
    </xdr:from>
    <xdr:to>
      <xdr:col>18</xdr:col>
      <xdr:colOff>791633</xdr:colOff>
      <xdr:row>21</xdr:row>
      <xdr:rowOff>2511425</xdr:rowOff>
    </xdr:to>
    <xdr:pic>
      <xdr:nvPicPr>
        <xdr:cNvPr id="15" name="Imagen 14"/>
        <xdr:cNvPicPr/>
      </xdr:nvPicPr>
      <xdr:blipFill rotWithShape="1">
        <a:blip xmlns:r="http://schemas.openxmlformats.org/officeDocument/2006/relationships" r:embed="rId10"/>
        <a:srcRect l="20383" t="32327" r="6068" b="12386"/>
        <a:stretch/>
      </xdr:blipFill>
      <xdr:spPr bwMode="auto">
        <a:xfrm>
          <a:off x="16584083" y="32613926"/>
          <a:ext cx="5300133" cy="2398916"/>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288037</xdr:colOff>
      <xdr:row>22</xdr:row>
      <xdr:rowOff>264583</xdr:rowOff>
    </xdr:from>
    <xdr:to>
      <xdr:col>15</xdr:col>
      <xdr:colOff>749298</xdr:colOff>
      <xdr:row>22</xdr:row>
      <xdr:rowOff>2205567</xdr:rowOff>
    </xdr:to>
    <xdr:pic>
      <xdr:nvPicPr>
        <xdr:cNvPr id="16" name="Imagen 15"/>
        <xdr:cNvPicPr/>
      </xdr:nvPicPr>
      <xdr:blipFill rotWithShape="1">
        <a:blip xmlns:r="http://schemas.openxmlformats.org/officeDocument/2006/relationships" r:embed="rId11"/>
        <a:srcRect l="18345" t="16012" r="29848" b="12294"/>
        <a:stretch/>
      </xdr:blipFill>
      <xdr:spPr bwMode="auto">
        <a:xfrm>
          <a:off x="16649870" y="35295416"/>
          <a:ext cx="2715511" cy="194098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222251</xdr:colOff>
      <xdr:row>23</xdr:row>
      <xdr:rowOff>363659</xdr:rowOff>
    </xdr:from>
    <xdr:to>
      <xdr:col>15</xdr:col>
      <xdr:colOff>627592</xdr:colOff>
      <xdr:row>23</xdr:row>
      <xdr:rowOff>2239856</xdr:rowOff>
    </xdr:to>
    <xdr:pic>
      <xdr:nvPicPr>
        <xdr:cNvPr id="17" name="Imagen 16"/>
        <xdr:cNvPicPr/>
      </xdr:nvPicPr>
      <xdr:blipFill rotWithShape="1">
        <a:blip xmlns:r="http://schemas.openxmlformats.org/officeDocument/2006/relationships" r:embed="rId12"/>
        <a:srcRect l="18038" t="20242" r="35496" b="11480"/>
        <a:stretch/>
      </xdr:blipFill>
      <xdr:spPr bwMode="auto">
        <a:xfrm>
          <a:off x="16584084" y="37923909"/>
          <a:ext cx="2659591" cy="187619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338666</xdr:colOff>
      <xdr:row>24</xdr:row>
      <xdr:rowOff>137583</xdr:rowOff>
    </xdr:from>
    <xdr:to>
      <xdr:col>16</xdr:col>
      <xdr:colOff>768349</xdr:colOff>
      <xdr:row>24</xdr:row>
      <xdr:rowOff>2410883</xdr:rowOff>
    </xdr:to>
    <xdr:pic>
      <xdr:nvPicPr>
        <xdr:cNvPr id="18" name="Imagen 17"/>
        <xdr:cNvPicPr/>
      </xdr:nvPicPr>
      <xdr:blipFill rotWithShape="1">
        <a:blip xmlns:r="http://schemas.openxmlformats.org/officeDocument/2006/relationships" r:embed="rId13"/>
        <a:srcRect l="15287" t="18731" r="47004" b="9064"/>
        <a:stretch/>
      </xdr:blipFill>
      <xdr:spPr bwMode="auto">
        <a:xfrm>
          <a:off x="16700499" y="40227250"/>
          <a:ext cx="3509433" cy="22733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1026584</xdr:colOff>
      <xdr:row>25</xdr:row>
      <xdr:rowOff>346911</xdr:rowOff>
    </xdr:from>
    <xdr:to>
      <xdr:col>17</xdr:col>
      <xdr:colOff>422698</xdr:colOff>
      <xdr:row>26</xdr:row>
      <xdr:rowOff>47624</xdr:rowOff>
    </xdr:to>
    <xdr:pic>
      <xdr:nvPicPr>
        <xdr:cNvPr id="19" name="Imagen 18"/>
        <xdr:cNvPicPr/>
      </xdr:nvPicPr>
      <xdr:blipFill rotWithShape="1">
        <a:blip xmlns:r="http://schemas.openxmlformats.org/officeDocument/2006/relationships" r:embed="rId14"/>
        <a:srcRect l="16646" t="20544" r="33585" b="9063"/>
        <a:stretch/>
      </xdr:blipFill>
      <xdr:spPr bwMode="auto">
        <a:xfrm>
          <a:off x="17388417" y="42965994"/>
          <a:ext cx="3301364" cy="223013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201082</xdr:colOff>
      <xdr:row>26</xdr:row>
      <xdr:rowOff>349251</xdr:rowOff>
    </xdr:from>
    <xdr:to>
      <xdr:col>15</xdr:col>
      <xdr:colOff>625473</xdr:colOff>
      <xdr:row>26</xdr:row>
      <xdr:rowOff>2281766</xdr:rowOff>
    </xdr:to>
    <xdr:pic>
      <xdr:nvPicPr>
        <xdr:cNvPr id="20" name="Imagen 19"/>
        <xdr:cNvPicPr/>
      </xdr:nvPicPr>
      <xdr:blipFill rotWithShape="1">
        <a:blip xmlns:r="http://schemas.openxmlformats.org/officeDocument/2006/relationships" r:embed="rId15"/>
        <a:srcRect l="21402" t="16314" r="42248" b="10876"/>
        <a:stretch/>
      </xdr:blipFill>
      <xdr:spPr bwMode="auto">
        <a:xfrm>
          <a:off x="16562915" y="45497751"/>
          <a:ext cx="2678641" cy="193251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190500</xdr:colOff>
      <xdr:row>27</xdr:row>
      <xdr:rowOff>132544</xdr:rowOff>
    </xdr:from>
    <xdr:to>
      <xdr:col>17</xdr:col>
      <xdr:colOff>213783</xdr:colOff>
      <xdr:row>27</xdr:row>
      <xdr:rowOff>2283884</xdr:rowOff>
    </xdr:to>
    <xdr:pic>
      <xdr:nvPicPr>
        <xdr:cNvPr id="21" name="Imagen 20"/>
        <xdr:cNvPicPr/>
      </xdr:nvPicPr>
      <xdr:blipFill rotWithShape="1">
        <a:blip xmlns:r="http://schemas.openxmlformats.org/officeDocument/2006/relationships" r:embed="rId16"/>
        <a:srcRect l="16816" t="17220" r="11334" b="9366"/>
        <a:stretch/>
      </xdr:blipFill>
      <xdr:spPr bwMode="auto">
        <a:xfrm>
          <a:off x="16552333" y="47810461"/>
          <a:ext cx="3928533" cy="215134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333732</xdr:colOff>
      <xdr:row>27</xdr:row>
      <xdr:rowOff>2338916</xdr:rowOff>
    </xdr:from>
    <xdr:to>
      <xdr:col>15</xdr:col>
      <xdr:colOff>176529</xdr:colOff>
      <xdr:row>28</xdr:row>
      <xdr:rowOff>2413635</xdr:rowOff>
    </xdr:to>
    <xdr:pic>
      <xdr:nvPicPr>
        <xdr:cNvPr id="22" name="Imagen 21" descr="http://thumb101.shutterstock.com/display_pic_with_logo/1033249/157764617/stock-vector-frequency-wave-shapes-object-157764617.jpg"/>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695565" y="50016833"/>
          <a:ext cx="2097047" cy="2604135"/>
        </a:xfrm>
        <a:prstGeom prst="rect">
          <a:avLst/>
        </a:prstGeom>
        <a:noFill/>
        <a:ln>
          <a:noFill/>
        </a:ln>
      </xdr:spPr>
    </xdr:pic>
    <xdr:clientData/>
  </xdr:twoCellAnchor>
  <xdr:twoCellAnchor editAs="oneCell">
    <xdr:from>
      <xdr:col>10</xdr:col>
      <xdr:colOff>169333</xdr:colOff>
      <xdr:row>28</xdr:row>
      <xdr:rowOff>2520265</xdr:rowOff>
    </xdr:from>
    <xdr:to>
      <xdr:col>16</xdr:col>
      <xdr:colOff>540808</xdr:colOff>
      <xdr:row>29</xdr:row>
      <xdr:rowOff>2509309</xdr:rowOff>
    </xdr:to>
    <xdr:pic>
      <xdr:nvPicPr>
        <xdr:cNvPr id="23" name="Imagen 22"/>
        <xdr:cNvPicPr/>
      </xdr:nvPicPr>
      <xdr:blipFill rotWithShape="1">
        <a:blip xmlns:r="http://schemas.openxmlformats.org/officeDocument/2006/relationships" r:embed="rId18"/>
        <a:srcRect l="17325" t="22658" r="13542" b="9970"/>
        <a:stretch/>
      </xdr:blipFill>
      <xdr:spPr bwMode="auto">
        <a:xfrm>
          <a:off x="16531166" y="52727598"/>
          <a:ext cx="3451225" cy="251846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165011</xdr:colOff>
      <xdr:row>29</xdr:row>
      <xdr:rowOff>2518833</xdr:rowOff>
    </xdr:from>
    <xdr:to>
      <xdr:col>17</xdr:col>
      <xdr:colOff>40217</xdr:colOff>
      <xdr:row>31</xdr:row>
      <xdr:rowOff>29634</xdr:rowOff>
    </xdr:to>
    <xdr:pic>
      <xdr:nvPicPr>
        <xdr:cNvPr id="24" name="Imagen 23"/>
        <xdr:cNvPicPr/>
      </xdr:nvPicPr>
      <xdr:blipFill rotWithShape="1">
        <a:blip xmlns:r="http://schemas.openxmlformats.org/officeDocument/2006/relationships" r:embed="rId19"/>
        <a:srcRect l="19534" t="30514" r="24494" b="17824"/>
        <a:stretch/>
      </xdr:blipFill>
      <xdr:spPr bwMode="auto">
        <a:xfrm>
          <a:off x="16526844" y="55255583"/>
          <a:ext cx="3780456" cy="256963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133248</xdr:colOff>
      <xdr:row>31</xdr:row>
      <xdr:rowOff>10584</xdr:rowOff>
    </xdr:from>
    <xdr:to>
      <xdr:col>16</xdr:col>
      <xdr:colOff>625686</xdr:colOff>
      <xdr:row>32</xdr:row>
      <xdr:rowOff>17992</xdr:rowOff>
    </xdr:to>
    <xdr:pic>
      <xdr:nvPicPr>
        <xdr:cNvPr id="26" name="Imagen 25" descr="http://thumb7.shutterstock.com/display_pic_with_logo/126010/126010,1296579699,1/stock-photo-young-modern-looking-girl-reflected-on-mirror-70255390.jpg"/>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495081" y="57806167"/>
          <a:ext cx="3572188" cy="2536825"/>
        </a:xfrm>
        <a:prstGeom prst="rect">
          <a:avLst/>
        </a:prstGeom>
        <a:noFill/>
        <a:ln>
          <a:noFill/>
        </a:ln>
      </xdr:spPr>
    </xdr:pic>
    <xdr:clientData/>
  </xdr:twoCellAnchor>
  <xdr:twoCellAnchor editAs="oneCell">
    <xdr:from>
      <xdr:col>10</xdr:col>
      <xdr:colOff>300423</xdr:colOff>
      <xdr:row>32</xdr:row>
      <xdr:rowOff>158749</xdr:rowOff>
    </xdr:from>
    <xdr:to>
      <xdr:col>17</xdr:col>
      <xdr:colOff>46778</xdr:colOff>
      <xdr:row>32</xdr:row>
      <xdr:rowOff>2340821</xdr:rowOff>
    </xdr:to>
    <xdr:pic>
      <xdr:nvPicPr>
        <xdr:cNvPr id="27" name="Imagen 26"/>
        <xdr:cNvPicPr/>
      </xdr:nvPicPr>
      <xdr:blipFill rotWithShape="1">
        <a:blip xmlns:r="http://schemas.openxmlformats.org/officeDocument/2006/relationships" r:embed="rId21"/>
        <a:srcRect l="16491" t="32563" r="36307" b="14803"/>
        <a:stretch/>
      </xdr:blipFill>
      <xdr:spPr bwMode="auto">
        <a:xfrm>
          <a:off x="16662256" y="60483749"/>
          <a:ext cx="3651605" cy="218207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169332</xdr:colOff>
      <xdr:row>33</xdr:row>
      <xdr:rowOff>1</xdr:rowOff>
    </xdr:from>
    <xdr:to>
      <xdr:col>18</xdr:col>
      <xdr:colOff>129115</xdr:colOff>
      <xdr:row>33</xdr:row>
      <xdr:rowOff>2497065</xdr:rowOff>
    </xdr:to>
    <xdr:pic>
      <xdr:nvPicPr>
        <xdr:cNvPr id="28" name="Imagen 27"/>
        <xdr:cNvPicPr/>
      </xdr:nvPicPr>
      <xdr:blipFill rotWithShape="1">
        <a:blip xmlns:r="http://schemas.openxmlformats.org/officeDocument/2006/relationships" r:embed="rId22"/>
        <a:srcRect l="19194" t="21148" r="7427" b="11178"/>
        <a:stretch/>
      </xdr:blipFill>
      <xdr:spPr bwMode="auto">
        <a:xfrm>
          <a:off x="16531165" y="62854418"/>
          <a:ext cx="4690533" cy="249706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222250</xdr:colOff>
      <xdr:row>34</xdr:row>
      <xdr:rowOff>105835</xdr:rowOff>
    </xdr:from>
    <xdr:to>
      <xdr:col>16</xdr:col>
      <xdr:colOff>95885</xdr:colOff>
      <xdr:row>34</xdr:row>
      <xdr:rowOff>2387117</xdr:rowOff>
    </xdr:to>
    <xdr:pic>
      <xdr:nvPicPr>
        <xdr:cNvPr id="29" name="Imagen 28"/>
        <xdr:cNvPicPr/>
      </xdr:nvPicPr>
      <xdr:blipFill rotWithShape="1">
        <a:blip xmlns:r="http://schemas.openxmlformats.org/officeDocument/2006/relationships" r:embed="rId23"/>
        <a:srcRect l="17155" t="16919" r="18021" b="18429"/>
        <a:stretch/>
      </xdr:blipFill>
      <xdr:spPr bwMode="auto">
        <a:xfrm>
          <a:off x="16584083" y="65489668"/>
          <a:ext cx="2953385" cy="228128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95250</xdr:colOff>
      <xdr:row>35</xdr:row>
      <xdr:rowOff>370417</xdr:rowOff>
    </xdr:from>
    <xdr:to>
      <xdr:col>16</xdr:col>
      <xdr:colOff>749300</xdr:colOff>
      <xdr:row>35</xdr:row>
      <xdr:rowOff>2396702</xdr:rowOff>
    </xdr:to>
    <xdr:pic>
      <xdr:nvPicPr>
        <xdr:cNvPr id="30" name="Imagen 29"/>
        <xdr:cNvPicPr/>
      </xdr:nvPicPr>
      <xdr:blipFill rotWithShape="1">
        <a:blip xmlns:r="http://schemas.openxmlformats.org/officeDocument/2006/relationships" r:embed="rId24"/>
        <a:srcRect l="17258" t="21891" r="11091" b="12607"/>
        <a:stretch/>
      </xdr:blipFill>
      <xdr:spPr bwMode="auto">
        <a:xfrm>
          <a:off x="16457083" y="68283667"/>
          <a:ext cx="3733800" cy="202628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A36" zoomScale="90" zoomScaleNormal="90" zoomScalePageLayoutView="140" workbookViewId="0">
      <pane xSplit="5295" topLeftCell="G1" activePane="topRight"/>
      <selection activeCell="J14" sqref="J14"/>
      <selection pane="topRight" activeCell="K37" sqref="K3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00.1" customHeight="1" x14ac:dyDescent="0.25">
      <c r="A10" s="12" t="str">
        <f>IF(OR(B10&lt;&gt;"",J10&lt;&gt;""),"IMG01","")</f>
        <v>IMG01</v>
      </c>
      <c r="B10" s="62" t="s">
        <v>192</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MA_10_04_CO_IMG01_small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MA_10_04_CO_IMG01_zoom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200.1" customHeight="1" x14ac:dyDescent="0.25">
      <c r="A11" s="12" t="str">
        <f t="shared" ref="A11:A18" si="3">IF(OR(B11&lt;&gt;"",J11&lt;&gt;""),CONCATENATE(LEFT(A10,3),IF(MID(A10,4,2)+1&lt;10,CONCATENATE("0",MID(A10,4,2)+1))),"")</f>
        <v>IMG02</v>
      </c>
      <c r="B11" s="62" t="s">
        <v>192</v>
      </c>
      <c r="C11" s="20" t="str">
        <f t="shared" si="0"/>
        <v>Cuaderno de Estudio</v>
      </c>
      <c r="D11" s="63" t="s">
        <v>191</v>
      </c>
      <c r="E11" s="63" t="s">
        <v>153</v>
      </c>
      <c r="F11" s="13" t="str">
        <f t="shared" ref="F11:F74" si="4">IF(OR(B11&lt;&gt;"",J11&lt;&gt;""),CONCATENATE($C$7,"_",$A11,IF($G$4="Cuaderno de Estudio","_small",CONCATENATE(IF(I11="","","n"),IF(LEFT($G$5,1)="F",".jpg",".png")))),"")</f>
        <v>MA_10_04_CO_IMG02_small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MA_10_04_CO_IMG02_zoom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ht="200.1" customHeight="1" x14ac:dyDescent="0.25">
      <c r="A12" s="12" t="str">
        <f t="shared" si="3"/>
        <v>IMG03</v>
      </c>
      <c r="B12" s="62" t="s">
        <v>192</v>
      </c>
      <c r="C12" s="20" t="str">
        <f t="shared" si="0"/>
        <v>Cuaderno de Estudio</v>
      </c>
      <c r="D12" s="63" t="s">
        <v>191</v>
      </c>
      <c r="E12" s="63" t="s">
        <v>153</v>
      </c>
      <c r="F12" s="13" t="str">
        <f t="shared" si="4"/>
        <v>MA_10_04_CO_IMG03_small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MA_10_04_CO_IMG03_zoom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ht="200.1" customHeight="1" x14ac:dyDescent="0.25">
      <c r="A13" s="12" t="str">
        <f t="shared" si="3"/>
        <v>IMG04</v>
      </c>
      <c r="B13" s="62" t="s">
        <v>192</v>
      </c>
      <c r="C13" s="20" t="str">
        <f t="shared" si="0"/>
        <v>Cuaderno de Estudio</v>
      </c>
      <c r="D13" s="63" t="s">
        <v>191</v>
      </c>
      <c r="E13" s="63" t="s">
        <v>153</v>
      </c>
      <c r="F13" s="13" t="str">
        <f t="shared" si="4"/>
        <v>MA_10_04_CO_IMG04_small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MA_10_04_CO_IMG04_zoom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ht="200.1" customHeight="1" x14ac:dyDescent="0.25">
      <c r="A14" s="12" t="str">
        <f t="shared" si="3"/>
        <v>IMG05</v>
      </c>
      <c r="B14" s="62" t="s">
        <v>192</v>
      </c>
      <c r="C14" s="20" t="str">
        <f t="shared" si="0"/>
        <v>Cuaderno de Estudio</v>
      </c>
      <c r="D14" s="63" t="s">
        <v>191</v>
      </c>
      <c r="E14" s="63" t="s">
        <v>153</v>
      </c>
      <c r="F14" s="13" t="str">
        <f t="shared" si="4"/>
        <v>MA_10_04_CO_IMG05_small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MA_10_04_CO_IMG05_zoom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197</v>
      </c>
      <c r="K14" s="64"/>
      <c r="O14" s="2" t="str">
        <f>'Definición técnica de imagenes'!A22</f>
        <v>F6</v>
      </c>
    </row>
    <row r="15" spans="1:16" s="11" customFormat="1" ht="200.1" customHeight="1" x14ac:dyDescent="0.25">
      <c r="A15" s="12" t="str">
        <f t="shared" si="3"/>
        <v>IMG06</v>
      </c>
      <c r="B15" s="62" t="s">
        <v>192</v>
      </c>
      <c r="C15" s="20" t="str">
        <f t="shared" si="0"/>
        <v>Cuaderno de Estudio</v>
      </c>
      <c r="D15" s="63" t="s">
        <v>191</v>
      </c>
      <c r="E15" s="63" t="s">
        <v>153</v>
      </c>
      <c r="F15" s="13" t="str">
        <f t="shared" si="4"/>
        <v>MA_10_04_CO_IMG06_small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MA_10_04_CO_IMG06_zoom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198</v>
      </c>
      <c r="K15"/>
      <c r="O15" s="2" t="str">
        <f>'Definición técnica de imagenes'!A24</f>
        <v>F6B</v>
      </c>
    </row>
    <row r="16" spans="1:16" s="11" customFormat="1" ht="200.1" customHeight="1" x14ac:dyDescent="0.3">
      <c r="A16" s="12" t="str">
        <f t="shared" si="3"/>
        <v>IMG07</v>
      </c>
      <c r="B16" s="62" t="s">
        <v>192</v>
      </c>
      <c r="C16" s="20" t="str">
        <f t="shared" si="0"/>
        <v>Cuaderno de Estudio</v>
      </c>
      <c r="D16" s="63" t="s">
        <v>191</v>
      </c>
      <c r="E16" s="63" t="s">
        <v>153</v>
      </c>
      <c r="F16" s="13" t="str">
        <f t="shared" si="4"/>
        <v>MA_10_04_CO_IMG07_small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MA_10_04_CO_IMG07_zoom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199</v>
      </c>
      <c r="K16" s="68"/>
      <c r="O16" s="2" t="str">
        <f>'Definición técnica de imagenes'!A25</f>
        <v>F7</v>
      </c>
    </row>
    <row r="17" spans="1:15" s="11" customFormat="1" ht="200.1" customHeight="1" x14ac:dyDescent="0.25">
      <c r="A17" s="12" t="str">
        <f t="shared" si="3"/>
        <v>IMG08</v>
      </c>
      <c r="B17" s="62" t="s">
        <v>192</v>
      </c>
      <c r="C17" s="20" t="str">
        <f t="shared" si="0"/>
        <v>Cuaderno de Estudio</v>
      </c>
      <c r="D17" s="63" t="s">
        <v>191</v>
      </c>
      <c r="E17" s="63" t="s">
        <v>153</v>
      </c>
      <c r="F17" s="13" t="str">
        <f t="shared" si="4"/>
        <v>MA_10_04_CO_IMG08_small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MA_10_04_CO_IMG08_zoom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200</v>
      </c>
      <c r="K17"/>
      <c r="O17" s="2" t="str">
        <f>'Definición técnica de imagenes'!A27</f>
        <v>F7B</v>
      </c>
    </row>
    <row r="18" spans="1:15" s="11" customFormat="1" ht="200.1" customHeight="1" x14ac:dyDescent="0.25">
      <c r="A18" s="12" t="str">
        <f t="shared" si="3"/>
        <v>IMG09</v>
      </c>
      <c r="B18" s="62" t="s">
        <v>192</v>
      </c>
      <c r="C18" s="20" t="str">
        <f t="shared" si="0"/>
        <v>Cuaderno de Estudio</v>
      </c>
      <c r="D18" s="63" t="s">
        <v>191</v>
      </c>
      <c r="E18" s="63" t="s">
        <v>153</v>
      </c>
      <c r="F18" s="13" t="str">
        <f t="shared" si="4"/>
        <v>MA_10_04_CO_IMG09_small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MA_10_04_CO_IMG09_zoom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201</v>
      </c>
      <c r="K18" s="66"/>
      <c r="O18" s="2" t="str">
        <f>'Definición técnica de imagenes'!A30</f>
        <v>F8</v>
      </c>
    </row>
    <row r="19" spans="1:15" s="11" customFormat="1" ht="200.1" customHeight="1" x14ac:dyDescent="0.3">
      <c r="A19" s="12" t="str">
        <f t="shared" ref="A19:A50" si="6">IF(OR(B19&lt;&gt;"",J19&lt;&gt;""),CONCATENATE(LEFT(A18,3),IF(MID(A18,4,2)+1&lt;10,CONCATENATE("0",MID(A18,4,2)+1),MID(A18,4,2)+1)),"")</f>
        <v>IMG10</v>
      </c>
      <c r="B19" s="62" t="s">
        <v>192</v>
      </c>
      <c r="C19" s="20" t="str">
        <f t="shared" si="0"/>
        <v>Cuaderno de Estudio</v>
      </c>
      <c r="D19" s="63" t="s">
        <v>191</v>
      </c>
      <c r="E19" s="63" t="s">
        <v>153</v>
      </c>
      <c r="F19" s="13" t="str">
        <f t="shared" si="4"/>
        <v>MA_10_04_CO_IMG10_small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MA_10_04_CO_IMG10_zoom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202</v>
      </c>
      <c r="K19" s="68"/>
      <c r="O19" s="2" t="str">
        <f>'Definición técnica de imagenes'!A31</f>
        <v>F10</v>
      </c>
    </row>
    <row r="20" spans="1:15" s="11" customFormat="1" ht="200.1" customHeight="1" x14ac:dyDescent="0.25">
      <c r="A20" s="12" t="str">
        <f t="shared" si="6"/>
        <v>IMG11</v>
      </c>
      <c r="B20" s="62" t="s">
        <v>192</v>
      </c>
      <c r="C20" s="20" t="str">
        <f t="shared" si="0"/>
        <v>Cuaderno de Estudio</v>
      </c>
      <c r="D20" s="63" t="s">
        <v>191</v>
      </c>
      <c r="E20" s="63" t="s">
        <v>153</v>
      </c>
      <c r="F20" s="13" t="str">
        <f t="shared" si="4"/>
        <v>MA_10_04_CO_IMG11_small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MA_10_04_CO_IMG11_zoom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203</v>
      </c>
      <c r="K20"/>
      <c r="O20" s="2" t="str">
        <f>'Definición técnica de imagenes'!A32</f>
        <v>F10B</v>
      </c>
    </row>
    <row r="21" spans="1:15" s="11" customFormat="1" ht="200.1" customHeight="1" x14ac:dyDescent="0.25">
      <c r="A21" s="12" t="str">
        <f t="shared" si="6"/>
        <v>IMG12</v>
      </c>
      <c r="B21" s="62" t="s">
        <v>192</v>
      </c>
      <c r="C21" s="20" t="str">
        <f t="shared" si="0"/>
        <v>Cuaderno de Estudio</v>
      </c>
      <c r="D21" s="63" t="s">
        <v>191</v>
      </c>
      <c r="E21" s="63" t="s">
        <v>153</v>
      </c>
      <c r="F21" s="13" t="str">
        <f t="shared" si="4"/>
        <v>MA_10_04_CO_IMG12_small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MA_10_04_CO_IMG12_zoom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204</v>
      </c>
      <c r="K21" s="66"/>
      <c r="O21" s="2" t="str">
        <f>'Definición técnica de imagenes'!A33</f>
        <v>F11</v>
      </c>
    </row>
    <row r="22" spans="1:15" s="11" customFormat="1" ht="200.1" customHeight="1" x14ac:dyDescent="0.25">
      <c r="A22" s="12" t="str">
        <f t="shared" si="6"/>
        <v>IMG13</v>
      </c>
      <c r="B22" s="62" t="s">
        <v>192</v>
      </c>
      <c r="C22" s="20" t="str">
        <f t="shared" si="0"/>
        <v>Cuaderno de Estudio</v>
      </c>
      <c r="D22" s="63" t="s">
        <v>191</v>
      </c>
      <c r="E22" s="63" t="s">
        <v>153</v>
      </c>
      <c r="F22" s="13" t="str">
        <f t="shared" si="4"/>
        <v>MA_10_04_CO_IMG13_small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MA_10_04_CO_IMG13_zoom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205</v>
      </c>
      <c r="K22" s="69"/>
      <c r="O22" s="2" t="str">
        <f>'Definición técnica de imagenes'!A34</f>
        <v>F12</v>
      </c>
    </row>
    <row r="23" spans="1:15" s="11" customFormat="1" ht="200.1" customHeight="1" x14ac:dyDescent="0.25">
      <c r="A23" s="12" t="str">
        <f t="shared" si="6"/>
        <v>IMG14</v>
      </c>
      <c r="B23" s="62" t="s">
        <v>192</v>
      </c>
      <c r="C23" s="20" t="str">
        <f t="shared" si="0"/>
        <v>Cuaderno de Estudio</v>
      </c>
      <c r="D23" s="63" t="s">
        <v>191</v>
      </c>
      <c r="E23" s="63" t="s">
        <v>153</v>
      </c>
      <c r="F23" s="13" t="str">
        <f t="shared" si="4"/>
        <v>MA_10_04_CO_IMG14_small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MA_10_04_CO_IMG14_zoom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206</v>
      </c>
      <c r="K23" s="64"/>
      <c r="O23" s="2" t="str">
        <f>'Definición técnica de imagenes'!A35</f>
        <v>F13</v>
      </c>
    </row>
    <row r="24" spans="1:15" s="11" customFormat="1" ht="200.1" customHeight="1" x14ac:dyDescent="0.25">
      <c r="A24" s="12" t="str">
        <f t="shared" si="6"/>
        <v>IMG15</v>
      </c>
      <c r="B24" s="62" t="s">
        <v>192</v>
      </c>
      <c r="C24" s="20" t="str">
        <f t="shared" si="0"/>
        <v>Cuaderno de Estudio</v>
      </c>
      <c r="D24" s="63" t="s">
        <v>191</v>
      </c>
      <c r="E24" s="63" t="s">
        <v>153</v>
      </c>
      <c r="F24" s="13" t="str">
        <f t="shared" si="4"/>
        <v>MA_10_04_CO_IMG15_small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MA_10_04_CO_IMG15_zoom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207</v>
      </c>
      <c r="K24" s="65"/>
      <c r="O24" s="2" t="str">
        <f>'Definición técnica de imagenes'!A37</f>
        <v>F13B</v>
      </c>
    </row>
    <row r="25" spans="1:15" s="11" customFormat="1" ht="200.1" customHeight="1" x14ac:dyDescent="0.25">
      <c r="A25" s="12" t="str">
        <f t="shared" si="6"/>
        <v>IMG16</v>
      </c>
      <c r="B25" s="62" t="s">
        <v>192</v>
      </c>
      <c r="C25" s="20" t="str">
        <f t="shared" si="0"/>
        <v>Cuaderno de Estudio</v>
      </c>
      <c r="D25" s="63" t="s">
        <v>191</v>
      </c>
      <c r="E25" s="63" t="s">
        <v>153</v>
      </c>
      <c r="F25" s="13" t="str">
        <f t="shared" si="4"/>
        <v>MA_10_04_CO_IMG16_small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MA_10_04_CO_IMG16_zoom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208</v>
      </c>
      <c r="K25" s="64"/>
    </row>
    <row r="26" spans="1:15" s="11" customFormat="1" ht="200.1" customHeight="1" x14ac:dyDescent="0.25">
      <c r="A26" s="12" t="str">
        <f t="shared" si="6"/>
        <v>IMG17</v>
      </c>
      <c r="B26" s="62" t="s">
        <v>192</v>
      </c>
      <c r="C26" s="20" t="str">
        <f t="shared" si="0"/>
        <v>Cuaderno de Estudio</v>
      </c>
      <c r="D26" s="63" t="s">
        <v>191</v>
      </c>
      <c r="E26" s="63" t="s">
        <v>153</v>
      </c>
      <c r="F26" s="13" t="str">
        <f t="shared" si="4"/>
        <v>MA_10_04_CO_IMG17_small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MA_10_04_CO_IMG17_zoom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209</v>
      </c>
      <c r="K26" s="64"/>
    </row>
    <row r="27" spans="1:15" s="11" customFormat="1" ht="200.1" customHeight="1" x14ac:dyDescent="0.25">
      <c r="A27" s="12" t="str">
        <f t="shared" si="6"/>
        <v>IMG18</v>
      </c>
      <c r="B27" s="62" t="s">
        <v>192</v>
      </c>
      <c r="C27" s="20" t="str">
        <f t="shared" si="0"/>
        <v>Cuaderno de Estudio</v>
      </c>
      <c r="D27" s="63" t="s">
        <v>191</v>
      </c>
      <c r="E27" s="63" t="s">
        <v>153</v>
      </c>
      <c r="F27" s="13" t="str">
        <f t="shared" si="4"/>
        <v>MA_10_04_CO_IMG18_small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MA_10_04_CO_IMG18_zoom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210</v>
      </c>
      <c r="K27" s="64"/>
      <c r="O27" s="2"/>
    </row>
    <row r="28" spans="1:15" s="11" customFormat="1" ht="200.1" customHeight="1" x14ac:dyDescent="0.25">
      <c r="A28" s="12" t="str">
        <f t="shared" si="6"/>
        <v>IMG19</v>
      </c>
      <c r="B28" s="62" t="s">
        <v>192</v>
      </c>
      <c r="C28" s="20" t="str">
        <f t="shared" si="0"/>
        <v>Cuaderno de Estudio</v>
      </c>
      <c r="D28" s="63" t="s">
        <v>191</v>
      </c>
      <c r="E28" s="63" t="s">
        <v>153</v>
      </c>
      <c r="F28" s="13" t="str">
        <f t="shared" si="4"/>
        <v>MA_10_04_CO_IMG19_small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MA_10_04_CO_IMG19_zoom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211</v>
      </c>
      <c r="K28" s="64"/>
    </row>
    <row r="29" spans="1:15" s="11" customFormat="1" ht="200.1" customHeight="1" x14ac:dyDescent="0.25">
      <c r="A29" s="12" t="str">
        <f t="shared" si="6"/>
        <v>IMG20</v>
      </c>
      <c r="B29" s="62" t="s">
        <v>192</v>
      </c>
      <c r="C29" s="20" t="str">
        <f t="shared" si="0"/>
        <v>Cuaderno de Estudio</v>
      </c>
      <c r="D29" s="63" t="s">
        <v>191</v>
      </c>
      <c r="E29" s="63" t="s">
        <v>153</v>
      </c>
      <c r="F29" s="13" t="str">
        <f t="shared" si="4"/>
        <v>MA_10_04_CO_IMG20_small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MA_10_04_CO_IMG20_zoom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212</v>
      </c>
      <c r="K29" s="64"/>
    </row>
    <row r="30" spans="1:15" s="11" customFormat="1" ht="200.1" customHeight="1" x14ac:dyDescent="0.25">
      <c r="A30" s="12" t="str">
        <f t="shared" si="6"/>
        <v>IMG21</v>
      </c>
      <c r="B30" s="62" t="s">
        <v>192</v>
      </c>
      <c r="C30" s="20" t="str">
        <f t="shared" si="0"/>
        <v>Cuaderno de Estudio</v>
      </c>
      <c r="D30" s="63" t="s">
        <v>191</v>
      </c>
      <c r="E30" s="63" t="s">
        <v>153</v>
      </c>
      <c r="F30" s="13" t="str">
        <f t="shared" si="4"/>
        <v>MA_10_04_CO_IMG21_small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MA_10_04_CO_IMG21_zoom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213</v>
      </c>
      <c r="K30" s="64"/>
    </row>
    <row r="31" spans="1:15" s="11" customFormat="1" ht="200.1" customHeight="1" x14ac:dyDescent="0.25">
      <c r="A31" s="12" t="str">
        <f t="shared" si="6"/>
        <v>IMG22</v>
      </c>
      <c r="B31" s="62" t="s">
        <v>192</v>
      </c>
      <c r="C31" s="20" t="str">
        <f t="shared" si="0"/>
        <v>Cuaderno de Estudio</v>
      </c>
      <c r="D31" s="63" t="s">
        <v>191</v>
      </c>
      <c r="E31" s="63" t="s">
        <v>153</v>
      </c>
      <c r="F31" s="13" t="str">
        <f t="shared" si="4"/>
        <v>MA_10_04_CO_IMG22_small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MA_10_04_CO_IMG22_zoom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214</v>
      </c>
      <c r="K31" s="64"/>
    </row>
    <row r="32" spans="1:15" s="11" customFormat="1" ht="200.1" customHeight="1" x14ac:dyDescent="0.25">
      <c r="A32" s="12" t="str">
        <f t="shared" si="6"/>
        <v>IMG23</v>
      </c>
      <c r="B32" s="62" t="s">
        <v>192</v>
      </c>
      <c r="C32" s="20" t="str">
        <f t="shared" si="0"/>
        <v>Cuaderno de Estudio</v>
      </c>
      <c r="D32" s="63" t="s">
        <v>191</v>
      </c>
      <c r="E32" s="63" t="s">
        <v>153</v>
      </c>
      <c r="F32" s="13" t="str">
        <f t="shared" si="4"/>
        <v>MA_10_04_CO_IMG23_small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MA_10_04_CO_IMG23_zoom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215</v>
      </c>
      <c r="K32" s="64"/>
    </row>
    <row r="33" spans="1:15" s="11" customFormat="1" ht="200.1" customHeight="1" x14ac:dyDescent="0.25">
      <c r="A33" s="12" t="str">
        <f t="shared" si="6"/>
        <v>IMG24</v>
      </c>
      <c r="B33" s="62" t="s">
        <v>192</v>
      </c>
      <c r="C33" s="20" t="str">
        <f t="shared" si="0"/>
        <v>Cuaderno de Estudio</v>
      </c>
      <c r="D33" s="63" t="s">
        <v>191</v>
      </c>
      <c r="E33" s="63" t="s">
        <v>153</v>
      </c>
      <c r="F33" s="13" t="str">
        <f t="shared" si="4"/>
        <v>MA_10_04_CO_IMG24_small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MA_10_04_CO_IMG24_zoom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216</v>
      </c>
      <c r="K33" s="64"/>
    </row>
    <row r="34" spans="1:15" s="11" customFormat="1" ht="200.1" customHeight="1" x14ac:dyDescent="0.25">
      <c r="A34" s="12" t="str">
        <f t="shared" si="6"/>
        <v>IMG25</v>
      </c>
      <c r="B34" s="62" t="s">
        <v>192</v>
      </c>
      <c r="C34" s="20" t="str">
        <f t="shared" si="0"/>
        <v>Cuaderno de Estudio</v>
      </c>
      <c r="D34" s="63" t="s">
        <v>191</v>
      </c>
      <c r="E34" s="63" t="s">
        <v>153</v>
      </c>
      <c r="F34" s="13" t="str">
        <f t="shared" si="4"/>
        <v>MA_10_04_CO_IMG25_small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MA_10_04_CO_IMG25_zoom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217</v>
      </c>
      <c r="K34" s="64"/>
      <c r="O34" s="2"/>
    </row>
    <row r="35" spans="1:15" s="11" customFormat="1" ht="200.1" customHeight="1" x14ac:dyDescent="0.25">
      <c r="A35" s="12" t="str">
        <f t="shared" si="6"/>
        <v>IMG26</v>
      </c>
      <c r="B35" s="62" t="s">
        <v>192</v>
      </c>
      <c r="C35" s="20" t="str">
        <f t="shared" si="0"/>
        <v>Cuaderno de Estudio</v>
      </c>
      <c r="D35" s="63" t="s">
        <v>191</v>
      </c>
      <c r="E35" s="63" t="s">
        <v>153</v>
      </c>
      <c r="F35" s="13" t="str">
        <f t="shared" si="4"/>
        <v>MA_10_04_CO_IMG26_small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MA_10_04_CO_IMG26_zoom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t="s">
        <v>218</v>
      </c>
      <c r="K35" s="65"/>
      <c r="O35" s="2"/>
    </row>
    <row r="36" spans="1:15" s="11" customFormat="1" ht="200.1" customHeight="1" x14ac:dyDescent="0.25">
      <c r="A36" s="12" t="str">
        <f t="shared" si="6"/>
        <v>IMG27</v>
      </c>
      <c r="B36" s="62" t="s">
        <v>192</v>
      </c>
      <c r="C36" s="20" t="str">
        <f t="shared" si="0"/>
        <v>Cuaderno de Estudio</v>
      </c>
      <c r="D36" s="63" t="s">
        <v>191</v>
      </c>
      <c r="E36" s="63" t="s">
        <v>153</v>
      </c>
      <c r="F36" s="13" t="str">
        <f t="shared" si="4"/>
        <v>MA_10_04_CO_IMG27_small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MA_10_04_CO_IMG27_zoom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t="s">
        <v>219</v>
      </c>
      <c r="K36" s="65"/>
      <c r="O36" s="2"/>
    </row>
    <row r="37" spans="1:15" s="11" customFormat="1" ht="200.1" customHeight="1" x14ac:dyDescent="0.25">
      <c r="A37" s="12" t="str">
        <f t="shared" si="6"/>
        <v>IMG28</v>
      </c>
      <c r="B37" s="62" t="s">
        <v>192</v>
      </c>
      <c r="C37" s="20" t="str">
        <f t="shared" si="0"/>
        <v>Cuaderno de Estudio</v>
      </c>
      <c r="D37" s="63" t="s">
        <v>191</v>
      </c>
      <c r="E37" s="63" t="s">
        <v>153</v>
      </c>
      <c r="F37" s="13" t="str">
        <f t="shared" si="4"/>
        <v>MA_10_04_CO_IMG28_small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MA_10_04_CO_IMG28_zoom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0" t="s">
        <v>220</v>
      </c>
      <c r="K37" s="65"/>
    </row>
    <row r="38" spans="1:15" s="11" customFormat="1" ht="200.1" customHeight="1" x14ac:dyDescent="0.25">
      <c r="A38" s="12" t="str">
        <f t="shared" si="6"/>
        <v>IMG29</v>
      </c>
      <c r="B38" s="62" t="s">
        <v>192</v>
      </c>
      <c r="C38" s="20" t="str">
        <f t="shared" si="0"/>
        <v>Cuaderno de Estudio</v>
      </c>
      <c r="D38" s="63" t="s">
        <v>191</v>
      </c>
      <c r="E38" s="63" t="s">
        <v>153</v>
      </c>
      <c r="F38" s="13" t="str">
        <f t="shared" si="4"/>
        <v>MA_10_04_CO_IMG29_small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MA_10_04_CO_IMG29_zoom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1" t="s">
        <v>221</v>
      </c>
      <c r="K38" s="65"/>
    </row>
    <row r="39" spans="1:15" s="11" customFormat="1" ht="200.1" customHeight="1" x14ac:dyDescent="0.25">
      <c r="A39" s="12" t="str">
        <f t="shared" si="6"/>
        <v>IMG30</v>
      </c>
      <c r="B39" s="62" t="s">
        <v>192</v>
      </c>
      <c r="C39" s="20" t="str">
        <f t="shared" si="0"/>
        <v>Cuaderno de Estudio</v>
      </c>
      <c r="D39" s="63" t="s">
        <v>191</v>
      </c>
      <c r="E39" s="63" t="s">
        <v>153</v>
      </c>
      <c r="F39" s="13" t="str">
        <f t="shared" si="4"/>
        <v>MA_10_04_CO_IMG30_small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MA_10_04_CO_IMG30_zoom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10</xdr:col>
                <xdr:colOff>409575</xdr:colOff>
                <xdr:row>13</xdr:row>
                <xdr:rowOff>2447925</xdr:rowOff>
              </from>
              <to>
                <xdr:col>16</xdr:col>
                <xdr:colOff>219075</xdr:colOff>
                <xdr:row>15</xdr:row>
                <xdr:rowOff>19050</xdr:rowOff>
              </to>
            </anchor>
          </objectPr>
        </oleObject>
      </mc:Choice>
      <mc:Fallback>
        <oleObject progId="PBrush" shapeId="2050" r:id="rId4"/>
      </mc:Fallback>
    </mc:AlternateContent>
    <mc:AlternateContent xmlns:mc="http://schemas.openxmlformats.org/markup-compatibility/2006">
      <mc:Choice Requires="x14">
        <oleObject progId="PBrush" shapeId="2051" r:id="rId6">
          <objectPr defaultSize="0" autoPict="0" r:id="rId7">
            <anchor moveWithCells="1" sizeWithCells="1">
              <from>
                <xdr:col>10</xdr:col>
                <xdr:colOff>142875</xdr:colOff>
                <xdr:row>15</xdr:row>
                <xdr:rowOff>2533650</xdr:rowOff>
              </from>
              <to>
                <xdr:col>15</xdr:col>
                <xdr:colOff>790575</xdr:colOff>
                <xdr:row>17</xdr:row>
                <xdr:rowOff>28575</xdr:rowOff>
              </to>
            </anchor>
          </objectPr>
        </oleObject>
      </mc:Choice>
      <mc:Fallback>
        <oleObject progId="PBrush" shapeId="2051" r:id="rId6"/>
      </mc:Fallback>
    </mc:AlternateContent>
    <mc:AlternateContent xmlns:mc="http://schemas.openxmlformats.org/markup-compatibility/2006">
      <mc:Choice Requires="x14">
        <oleObject progId="PBrush" shapeId="2052" r:id="rId8">
          <objectPr defaultSize="0" autoPict="0" r:id="rId9">
            <anchor moveWithCells="1" sizeWithCells="1">
              <from>
                <xdr:col>10</xdr:col>
                <xdr:colOff>314325</xdr:colOff>
                <xdr:row>19</xdr:row>
                <xdr:rowOff>76200</xdr:rowOff>
              </from>
              <to>
                <xdr:col>15</xdr:col>
                <xdr:colOff>314325</xdr:colOff>
                <xdr:row>19</xdr:row>
                <xdr:rowOff>2266950</xdr:rowOff>
              </to>
            </anchor>
          </objectPr>
        </oleObject>
      </mc:Choice>
      <mc:Fallback>
        <oleObject progId="PBrush" shapeId="2052" r:id="rId8"/>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2015-08-27T03:02:24Z</dcterms:modified>
</cp:coreProperties>
</file>