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media/image2.jpg" ContentType="image/png"/>
  <Override PartName="/xl/media/image3.jpg" ContentType="image/png"/>
  <Override PartName="/xl/media/image4.jpg" ContentType="image/png"/>
  <Override PartName="/xl/media/image5.jpg" ContentType="image/png"/>
  <Override PartName="/xl/media/image6.jpg" ContentType="image/png"/>
  <Override PartName="/xl/media/image7.jpg" ContentType="image/png"/>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09\guion06\SolicitudGrafica_MA_09_06_CO_REC2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1" i="1"/>
  <c r="A12" i="1"/>
  <c r="A13" i="1"/>
  <c r="A14" i="1"/>
  <c r="A15" i="1"/>
  <c r="A16" i="1"/>
  <c r="A17"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<sst xmlns="http://schemas.openxmlformats.org/spreadsheetml/2006/main" count="392" uniqueCount="199">
  <si>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</si>
  <si>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</si>
  <si>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</si>
  <si>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</si>
  <si>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</si>
  <si>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</si>
  <si>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</si>
  <si>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</si>
  <si>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</si>
  <si>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</si>
  <si>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</si>
  <si>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</si>
  <si>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</si>
  <si>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</si>
  <si>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</si>
  <si>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</si>
  <si>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</si>
  <si>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</si>
  <si>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</si>
  <si>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</si>
  <si>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</si>
  <si>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</si>
  <si>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</si>
  <si>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</si>
  <si>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</si>
  <si>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</si>
  <si>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</si>
  <si>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</si>
  <si>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</si>
  <si>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</si>
  <si>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</si>
  <si>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</si>
  <si>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</si>
  <si>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</si>
  <si>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</si>
  <si>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</si>
  <si>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</si>
  <si>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</si>
  <si>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</si>
  <si>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</si>
  <si>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</si>
  <si>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</si>
  <si>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</si>
  <si>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</si>
  <si>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</si>
  <si>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</si>
  <si>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</si>
  <si>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</si>
  <si>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</si>
  <si>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</si>
  <si>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</si>
  <si>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</si>
  <si>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</si>
  <si>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</si>
  <si>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</si>
  <si>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</si>
  <si>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</si>
  <si>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</si>
  <si>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</si>
  <si>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</si>
  <si>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</si>
  <si>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</si>
  <si>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</si>
  <si>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</si>
  <si>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</si>
  <si>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</si>
  <si>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</si>
  <si>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</si>
  <si>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</si>
  <si>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</si>
  <si>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</si>
  <si>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</si>
  <si>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</si>
  <si>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</si>
  <si>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</si>
  <si>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</si>
  <si>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</si>
  <si>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</si>
  <si>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</si>
  <si>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</si>
  <si>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</si>
  <si>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</si>
  <si>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</si>
  <si>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</si>
  <si>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</si>
  <si>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</si>
  <si>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</si>
  <si>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</si>
  <si>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</si>
  <si>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</si>
  <si>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</si>
  <si>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</si>
  <si>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</si>
  <si>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</si>
  <si>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</si>
  <si>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</si>
  <si>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</si>
  <si>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</si>
  <si>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</si>
  <si>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</si>
  <si>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</si>
  <si>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</si>
  <si>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</si>
  <si>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</si>
  <si>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</si>
  <si>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</si>
  <si>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</si>
  <si>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</si>
  <si>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</si>
  <si>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</si>
  <si>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</si>
  <si>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</si>
  <si>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</si>
  <si>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</si>
  <si>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</si>
  <si>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</si>
  <si>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</si>
  <si>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</si>
  <si>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</si>
  <si>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</si>
  <si>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</si>
  <si>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</si>
  <si>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</si>
  <si>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</si>
  <si>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</si>
  <si>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</si>
  <si>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</si>
  <si>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</si>
  <si>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</si>
  <si>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</si>
  <si>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</si>
  <si>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</si>
  <si>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</si>
  <si>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</si>
  <si>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</si>
  <si>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</si>
  <si>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</si>
  <si>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</si>
  <si>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</si>
  <si>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</si>
  <si>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</si>
  <si>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</si>
  <si>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</si>
  <si>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</si>
  <si>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</si>
  <si>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</si>
  <si>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</si>
  <si>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</si>
  <si>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</si>
  <si>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</si>
  <si>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</si>
  <si>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</si>
  <si>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</si>
  <si>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</si>
  <si>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</si>
  <si>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</si>
  <si>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</si>
  <si>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</si>
  <si>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</si>
  <si>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</si>
  <si>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</si>
  <si>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</si>
  <si>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</si>
  <si>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</si>
  <si>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</si>
  <si>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</si>
  <si>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</si>
  <si>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</si>
  <si>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</si>
  <si>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</si>
  <si>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</si>
  <si>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</si>
  <si>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</si>
  <si>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</si>
  <si>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</si>
  <si>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</si>
  <si>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</si>
  <si>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</si>
  <si>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</si>
  <si>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</si>
  <si>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</si>
  <si>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</si>
  <si>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</si>
  <si>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</si>
  <si>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</si>
  <si>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</si>
  <si>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</si>
  <si>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tipos de graficas de la función cuadrática</t>
  </si>
  <si>
    <t>Luisa Fernanda Nivia</t>
  </si>
  <si>
    <t>MA_00_06_CO</t>
  </si>
  <si>
    <t>Imagen descrita en observaciones</t>
  </si>
  <si>
    <t>Ilustración</t>
  </si>
  <si>
    <t>Imagen que muestra las distintas partes de la gráfica de una parábola</t>
  </si>
  <si>
    <t>imagen mustra dos parábolas una abierta hacia arriba y la otra abierta hacia abajo y señala los vertices e cada una de ellas</t>
  </si>
  <si>
    <t>parabola abierta hacia arriba sobre un plano cartesiana</t>
  </si>
  <si>
    <t>parabola abierta hacia abajo sobre un plano cartesiano</t>
  </si>
  <si>
    <t>grafica de la ecuacion y=x al cuadrado.</t>
  </si>
  <si>
    <t>diferentes posiciones de parabolas sobre el plano cartesiano, no es necesario establecer medidas en los planos.lo importante son las posiciones de las parabolas con respecto al eje x.</t>
  </si>
  <si>
    <t>se muestra la grafica de la ecuacion y=x2-4x+3, conservar los puntos dados en la imagen, esta imagen esta ubicada en la ficha del estudiante de este recurso.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</si>
</sst>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9</xdr:col>
      <xdr:colOff>456826</xdr:colOff>
      <xdr:row>9</xdr:row>
      <xdr:rowOff>92025</xdr:rowOff>
    </xdr:from>
    <xdr:to>
      <xdr:col>9</xdr:col>
      <xdr:colOff>1669992</xdr:colOff>
      <xdr:row>9</xdr:row>
      <xdr:rowOff>1472671</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49014" y="2247056"/>
          <a:ext cx="1213166" cy="1380646"/>
        </a:xfrm>
        <a:prstGeom prst="rect">
          <a:avLst/>
        </a:prstGeom>
      </xdr:spPr>
    </xdr:pic>
    <xdr:clientData/>
  </xdr:twoCellAnchor>
  <xdr:twoCellAnchor editAs="oneCell">
    <xdr:from>
      <xdr:col>9</xdr:col>
      <xdr:colOff>547687</xdr:colOff>
      <xdr:row>10</xdr:row>
      <xdr:rowOff>85926</xdr:rowOff>
    </xdr:from>
    <xdr:to>
      <xdr:col>9</xdr:col>
      <xdr:colOff>1654969</xdr:colOff>
      <xdr:row>10</xdr:row>
      <xdr:rowOff>1155282</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39875" y="3872114"/>
          <a:ext cx="1107282" cy="1069356"/>
        </a:xfrm>
        <a:prstGeom prst="rect">
          <a:avLst/>
        </a:prstGeom>
      </xdr:spPr>
    </xdr:pic>
    <xdr:clientData/>
  </xdr:twoCellAnchor>
  <xdr:twoCellAnchor editAs="oneCell">
    <xdr:from>
      <xdr:col>9</xdr:col>
      <xdr:colOff>472963</xdr:colOff>
      <xdr:row>11</xdr:row>
      <xdr:rowOff>85725</xdr:rowOff>
    </xdr:from>
    <xdr:to>
      <xdr:col>9</xdr:col>
      <xdr:colOff>2047875</xdr:colOff>
      <xdr:row>11</xdr:row>
      <xdr:rowOff>1289102</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165151" y="5217319"/>
          <a:ext cx="1574912" cy="1203377"/>
        </a:xfrm>
        <a:prstGeom prst="rect">
          <a:avLst/>
        </a:prstGeom>
      </xdr:spPr>
    </xdr:pic>
    <xdr:clientData/>
  </xdr:twoCellAnchor>
  <xdr:twoCellAnchor editAs="oneCell">
    <xdr:from>
      <xdr:col>9</xdr:col>
      <xdr:colOff>484036</xdr:colOff>
      <xdr:row>12</xdr:row>
      <xdr:rowOff>120289</xdr:rowOff>
    </xdr:from>
    <xdr:to>
      <xdr:col>9</xdr:col>
      <xdr:colOff>2047873</xdr:colOff>
      <xdr:row>12</xdr:row>
      <xdr:rowOff>1570284</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flipH="1">
          <a:off x="14176224" y="6752070"/>
          <a:ext cx="1563837" cy="1449995"/>
        </a:xfrm>
        <a:prstGeom prst="rect">
          <a:avLst/>
        </a:prstGeom>
      </xdr:spPr>
    </xdr:pic>
    <xdr:clientData/>
  </xdr:twoCellAnchor>
  <xdr:twoCellAnchor editAs="oneCell">
    <xdr:from>
      <xdr:col>9</xdr:col>
      <xdr:colOff>267583</xdr:colOff>
      <xdr:row>13</xdr:row>
      <xdr:rowOff>125196</xdr:rowOff>
    </xdr:from>
    <xdr:to>
      <xdr:col>9</xdr:col>
      <xdr:colOff>2190253</xdr:colOff>
      <xdr:row>13</xdr:row>
      <xdr:rowOff>1684475</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959771" y="8447665"/>
          <a:ext cx="1922670" cy="1559279"/>
        </a:xfrm>
        <a:prstGeom prst="rect">
          <a:avLst/>
        </a:prstGeom>
      </xdr:spPr>
    </xdr:pic>
    <xdr:clientData/>
  </xdr:twoCellAnchor>
  <xdr:twoCellAnchor editAs="oneCell">
    <xdr:from>
      <xdr:col>9</xdr:col>
      <xdr:colOff>436795</xdr:colOff>
      <xdr:row>14</xdr:row>
      <xdr:rowOff>47625</xdr:rowOff>
    </xdr:from>
    <xdr:to>
      <xdr:col>9</xdr:col>
      <xdr:colOff>2017759</xdr:colOff>
      <xdr:row>14</xdr:row>
      <xdr:rowOff>2297906</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128983" y="10227469"/>
          <a:ext cx="1580964" cy="2250281"/>
        </a:xfrm>
        <a:prstGeom prst="rect">
          <a:avLst/>
        </a:prstGeom>
      </xdr:spPr>
    </xdr:pic>
    <xdr:clientData/>
  </xdr:twoCellAnchor>
  <xdr:twoCellAnchor editAs="oneCell">
    <xdr:from>
      <xdr:col>9</xdr:col>
      <xdr:colOff>345281</xdr:colOff>
      <xdr:row>15</xdr:row>
      <xdr:rowOff>107154</xdr:rowOff>
    </xdr:from>
    <xdr:to>
      <xdr:col>9</xdr:col>
      <xdr:colOff>2156529</xdr:colOff>
      <xdr:row>15</xdr:row>
      <xdr:rowOff>1793727</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037469" y="12906373"/>
          <a:ext cx="1811248" cy="16865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80" zoomScaleNormal="80" zoomScalePageLayoutView="140" workbookViewId="0">
      <pane ySplit="9" topLeftCell="A14" activePane="bottomLeft" state="frozen"/>
      <selection pane="bottomLeft" activeCell="K14" sqref="K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9</v>
      </c>
      <c r="D3" s="88"/>
      <c r="F3" s="80">
        <v>42343</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128.25" customHeight="1" x14ac:dyDescent="0.25">
      <c r="A10" s="12" t="str">
        <f>IF(OR(B10&lt;&gt;"",J10&lt;&gt;""),"IMG01","")</f>
        <v>IMG01</v>
      </c>
      <c r="B10" s="62" t="s">
        <v>190</v>
      </c>
      <c r="C10" s="20" t="str">
        <f t="shared" ref="C10:C41" si="0">IF(OR(B10&lt;&gt;"",J10&lt;&gt;""),IF($G$4="Recurso",CONCATENATE($G$4," ",$G$5),$G$4),"")</f>
        <v>Recurso F6</v>
      </c>
      <c r="D10" s="63" t="s">
        <v>191</v>
      </c>
      <c r="E10" s="63" t="s">
        <v>150</v>
      </c>
      <c r="F10" s="13" t="str">
        <f t="shared" ref="F10" ca="1" si="1">IF(OR(B10&lt;&gt;"",J10&lt;&gt;""),CONCATENATE($C$7,"_",$A10,IF($G$4="Cuaderno de Estudio","_small",CONCATENATE(IF(I10="","","n"),IF(LEFT($G$5,1)="F",".jpg",".png")))),"")</f>
        <v>MA_00_06_CO_IMG01.jpg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192</v>
      </c>
      <c r="O10" s="2" t="str">
        <f>'Definición técnica de imagenes'!A12</f>
        <v>M12D</v>
      </c>
    </row>
    <row r="11" spans="1:16" s="11" customFormat="1" ht="105.75" customHeight="1" x14ac:dyDescent="0.25">
      <c r="A11" s="12" t="str">
        <f t="shared" ref="A11:A18" si="3">IF(OR(B11&lt;&gt;"",J11&lt;&gt;""),CONCATENATE(LEFT(A10,3),IF(MID(A10,4,2)+1&lt;10,CONCATENATE("0",MID(A10,4,2)+1))),"")</f>
        <v>IMG02</v>
      </c>
      <c r="B11" s="62" t="s">
        <v>190</v>
      </c>
      <c r="C11" s="20" t="str">
        <f t="shared" si="0"/>
        <v>Recurso F6</v>
      </c>
      <c r="D11" s="63" t="s">
        <v>191</v>
      </c>
      <c r="E11" s="63" t="s">
        <v>155</v>
      </c>
      <c r="F11" s="13" t="str">
        <f t="shared" ref="F11:F74" ca="1" si="4">IF(OR(B11&lt;&gt;"",J11&lt;&gt;""),CONCATENATE($C$7,"_",$A11,IF($G$4="Cuaderno de Estudio","_small",CONCATENATE(IF(I11="","","n"),IF(LEFT($G$5,1)="F",".jpg",".png")))),"")</f>
        <v>MA_00_06_CO_IMG02n.jpg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MA_00_06_CO_IMG02a.jpg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5" t="s">
        <v>193</v>
      </c>
      <c r="O11" s="2" t="str">
        <f>'Definición técnica de imagenes'!A13</f>
        <v>M101</v>
      </c>
    </row>
    <row r="12" spans="1:16" s="11" customFormat="1" ht="118.5" customHeight="1" x14ac:dyDescent="0.25">
      <c r="A12" s="12" t="str">
        <f t="shared" si="3"/>
        <v>IMG03</v>
      </c>
      <c r="B12" s="62" t="s">
        <v>190</v>
      </c>
      <c r="C12" s="20" t="str">
        <f t="shared" si="0"/>
        <v>Recurso F6</v>
      </c>
      <c r="D12" s="63" t="s">
        <v>191</v>
      </c>
      <c r="E12" s="63" t="s">
        <v>155</v>
      </c>
      <c r="F12" s="13" t="str">
        <f t="shared" ca="1" si="4"/>
        <v>MA_00_06_CO_IMG03n.jpg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MA_00_06_CO_IMG03a.jpg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t="s">
        <v>194</v>
      </c>
      <c r="O12" s="2" t="str">
        <f>'Definición técnica de imagenes'!A18</f>
        <v>Diaporama F1</v>
      </c>
    </row>
    <row r="13" spans="1:16" s="11" customFormat="1" ht="133.5" customHeight="1" x14ac:dyDescent="0.25">
      <c r="A13" s="12" t="str">
        <f t="shared" si="3"/>
        <v>IMG04</v>
      </c>
      <c r="B13" s="62" t="s">
        <v>190</v>
      </c>
      <c r="C13" s="20" t="str">
        <f t="shared" si="0"/>
        <v>Recurso F6</v>
      </c>
      <c r="D13" s="63" t="s">
        <v>191</v>
      </c>
      <c r="E13" s="63" t="s">
        <v>155</v>
      </c>
      <c r="F13" s="13" t="str">
        <f t="shared" ca="1" si="4"/>
        <v>MA_00_06_CO_IMG04n.jpg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MA_00_06_CO_IMG04a.jpg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195</v>
      </c>
      <c r="O13" s="2" t="str">
        <f>'Definición técnica de imagenes'!A19</f>
        <v>F4</v>
      </c>
    </row>
    <row r="14" spans="1:16" s="11" customFormat="1" ht="146.25" customHeight="1" x14ac:dyDescent="0.25">
      <c r="A14" s="12" t="str">
        <f t="shared" si="3"/>
        <v>IMG05</v>
      </c>
      <c r="B14" s="62" t="s">
        <v>190</v>
      </c>
      <c r="C14" s="20" t="str">
        <f t="shared" si="0"/>
        <v>Recurso F6</v>
      </c>
      <c r="D14" s="63" t="s">
        <v>191</v>
      </c>
      <c r="E14" s="63" t="s">
        <v>155</v>
      </c>
      <c r="F14" s="13" t="str">
        <f t="shared" ca="1" si="4"/>
        <v>MA_00_06_CO_IMG05n.jpg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MA_00_06_CO_IMG05a.jpg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196</v>
      </c>
      <c r="O14" s="2" t="str">
        <f>'Definición técnica de imagenes'!A22</f>
        <v>F6</v>
      </c>
    </row>
    <row r="15" spans="1:16" s="11" customFormat="1" ht="206.25" customHeight="1" x14ac:dyDescent="0.25">
      <c r="A15" s="12" t="str">
        <f t="shared" si="3"/>
        <v>IMG06</v>
      </c>
      <c r="B15" s="62" t="s">
        <v>190</v>
      </c>
      <c r="C15" s="20" t="str">
        <f t="shared" si="0"/>
        <v>Recurso F6</v>
      </c>
      <c r="D15" s="63" t="s">
        <v>191</v>
      </c>
      <c r="E15" s="63" t="s">
        <v>155</v>
      </c>
      <c r="F15" s="13" t="str">
        <f t="shared" ca="1" si="4"/>
        <v>MA_00_06_CO_IMG06n.jpg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MA_00_06_CO_IMG06a.jpg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197</v>
      </c>
      <c r="O15" s="2" t="str">
        <f>'Definición técnica de imagenes'!A24</f>
        <v>F6B</v>
      </c>
    </row>
    <row r="16" spans="1:16" s="11" customFormat="1" ht="147.75" customHeight="1" x14ac:dyDescent="0.3">
      <c r="A16" s="12" t="str">
        <f t="shared" si="3"/>
        <v>IMG07</v>
      </c>
      <c r="B16" s="62" t="s">
        <v>190</v>
      </c>
      <c r="C16" s="20" t="str">
        <f t="shared" si="0"/>
        <v>Recurso F6</v>
      </c>
      <c r="D16" s="63" t="s">
        <v>191</v>
      </c>
      <c r="E16" s="63" t="s">
        <v>155</v>
      </c>
      <c r="F16" s="13" t="str">
        <f t="shared" ca="1" si="4"/>
        <v>MA_00_06_CO_IMG07n.jpg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MA_00_06_CO_IMG07a.jpg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t="s">
        <v>198</v>
      </c>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2016-01-20T16:06:10Z</dcterms:modified>
</cp:coreProperties>
</file>